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1230" windowWidth="20730" windowHeight="11760"/>
  </bookViews>
  <sheets>
    <sheet name="PE" sheetId="2" r:id="rId1"/>
  </sheets>
  <definedNames>
    <definedName name="_xlnm._FilterDatabase" localSheetId="0" hidden="1">PE!$B$1:$M$9</definedName>
    <definedName name="_xlnm.Print_Titles" localSheetId="0">PE!$1:$1</definedName>
  </definedNames>
  <calcPr calcId="181029"/>
</workbook>
</file>

<file path=xl/calcChain.xml><?xml version="1.0" encoding="utf-8"?>
<calcChain xmlns="http://schemas.openxmlformats.org/spreadsheetml/2006/main">
  <c r="M135" i="2" l="1"/>
  <c r="M13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5" i="2"/>
  <c r="P136" i="2"/>
  <c r="P137" i="2"/>
  <c r="P138" i="2"/>
  <c r="P2" i="2" l="1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3" i="2"/>
  <c r="M134" i="2"/>
  <c r="P134" i="2" s="1"/>
  <c r="M136" i="2"/>
  <c r="M137" i="2"/>
  <c r="M138" i="2"/>
  <c r="M3" i="2" l="1"/>
  <c r="M4" i="2"/>
  <c r="M5" i="2"/>
  <c r="M6" i="2"/>
  <c r="M7" i="2"/>
  <c r="M8" i="2"/>
  <c r="M2" i="2"/>
</calcChain>
</file>

<file path=xl/sharedStrings.xml><?xml version="1.0" encoding="utf-8"?>
<sst xmlns="http://schemas.openxmlformats.org/spreadsheetml/2006/main" count="699" uniqueCount="347">
  <si>
    <t>Clave</t>
  </si>
  <si>
    <t>Laboratorio</t>
  </si>
  <si>
    <t>ACCORD</t>
  </si>
  <si>
    <t>PFIZER</t>
  </si>
  <si>
    <t>GLAXOSMITHKLINE</t>
  </si>
  <si>
    <t>FRASCO ÁMPULA</t>
  </si>
  <si>
    <t>GILEAD</t>
  </si>
  <si>
    <t>RAAM</t>
  </si>
  <si>
    <t>#</t>
  </si>
  <si>
    <t>IVA</t>
  </si>
  <si>
    <t>Precio Unitario</t>
  </si>
  <si>
    <t>Importe Total</t>
  </si>
  <si>
    <t>Mínimo</t>
  </si>
  <si>
    <t>Máximo</t>
  </si>
  <si>
    <t>Concentración</t>
  </si>
  <si>
    <t>Codigo Barras</t>
  </si>
  <si>
    <t>Nombre</t>
  </si>
  <si>
    <t>Sal</t>
  </si>
  <si>
    <t>Presentación</t>
  </si>
  <si>
    <t>100 MG</t>
  </si>
  <si>
    <t>1 MG</t>
  </si>
  <si>
    <t>150 MG</t>
  </si>
  <si>
    <t>125 MG</t>
  </si>
  <si>
    <t>PACLITAXEL</t>
  </si>
  <si>
    <t>ELVITEGRAVIR,COBICISTAT,EMTRICITABINA,TENOFOVIR ALAFENAMIDA</t>
  </si>
  <si>
    <t>TACROLIMUS</t>
  </si>
  <si>
    <t>DOLUTEGRAVIR, ABACAVIR,LAMIVUDINA</t>
  </si>
  <si>
    <t>ACOEXCEL</t>
  </si>
  <si>
    <t>GENVOYA</t>
  </si>
  <si>
    <t>OCTRALIN</t>
  </si>
  <si>
    <t>TRIUMEQ</t>
  </si>
  <si>
    <t>GLENMARK</t>
  </si>
  <si>
    <t>TABLETAS</t>
  </si>
  <si>
    <t>30 MG/5 ML</t>
  </si>
  <si>
    <t>ZYTIGA</t>
  </si>
  <si>
    <t>JANSSEN-CILAG</t>
  </si>
  <si>
    <t>ABIRATERONA</t>
  </si>
  <si>
    <t>500 MG</t>
  </si>
  <si>
    <t>TABLETA</t>
  </si>
  <si>
    <t>DOXELEV</t>
  </si>
  <si>
    <t>SYNTHON</t>
  </si>
  <si>
    <t>ACETATO DE GLATIRAMER</t>
  </si>
  <si>
    <t>20 MG/ML</t>
  </si>
  <si>
    <t>JERINGA PRELLENADA</t>
  </si>
  <si>
    <t>COPAXONE</t>
  </si>
  <si>
    <t>TEVA</t>
  </si>
  <si>
    <t>ZOLADEX</t>
  </si>
  <si>
    <t>AZTRAZENECA</t>
  </si>
  <si>
    <t>ACETATO DE GOSERELINA</t>
  </si>
  <si>
    <t>3.6 MG</t>
  </si>
  <si>
    <t>IMPLANTE DE LIBERACIÓN PROLONGADA</t>
  </si>
  <si>
    <t>10.8 MG</t>
  </si>
  <si>
    <t>INNEFOL</t>
  </si>
  <si>
    <t>PISA</t>
  </si>
  <si>
    <t>ACIDO FOLINICO</t>
  </si>
  <si>
    <t>50 MG</t>
  </si>
  <si>
    <t>SOLUCION INYECTABLE</t>
  </si>
  <si>
    <t>SYNVISC ONE</t>
  </si>
  <si>
    <t>SANOFI</t>
  </si>
  <si>
    <t>ÁCIDO HIALURONICO</t>
  </si>
  <si>
    <t>8 MG/ML</t>
  </si>
  <si>
    <t>JERINGA PRECARGADA</t>
  </si>
  <si>
    <t xml:space="preserve">SYNVISC </t>
  </si>
  <si>
    <t>MYFORTIC</t>
  </si>
  <si>
    <t>NOVARTIS</t>
  </si>
  <si>
    <t>ACIDO MICOFENOLICO</t>
  </si>
  <si>
    <t>360 MG</t>
  </si>
  <si>
    <t>ZOMETA</t>
  </si>
  <si>
    <t>ACIDO ZOLEDRONICO</t>
  </si>
  <si>
    <t>4 MG</t>
  </si>
  <si>
    <t>SOLUCIÓN INYECTABLE</t>
  </si>
  <si>
    <t>OXFON</t>
  </si>
  <si>
    <t>LEZOMIV</t>
  </si>
  <si>
    <t>HUMIRA</t>
  </si>
  <si>
    <t>ABBVIE</t>
  </si>
  <si>
    <t>ADALIMUMAB</t>
  </si>
  <si>
    <t>40 MG/0.8 ML</t>
  </si>
  <si>
    <t>WETLIA</t>
  </si>
  <si>
    <t>BAYER</t>
  </si>
  <si>
    <t>AFLIBERCEPT</t>
  </si>
  <si>
    <t>40 MG</t>
  </si>
  <si>
    <t>PULMOZYME</t>
  </si>
  <si>
    <t>ROCHE</t>
  </si>
  <si>
    <t>ALFA DORNASA</t>
  </si>
  <si>
    <t>2.5 MG</t>
  </si>
  <si>
    <t>AMPOLLETA</t>
  </si>
  <si>
    <t>CETOLAN</t>
  </si>
  <si>
    <t>COLUMBIA</t>
  </si>
  <si>
    <t>ALFACETOANALOGOS</t>
  </si>
  <si>
    <t>630 MG</t>
  </si>
  <si>
    <t>PRAULENT</t>
  </si>
  <si>
    <t>ALIROCUMAB</t>
  </si>
  <si>
    <t>75 MG/ML</t>
  </si>
  <si>
    <t>150 MG/ML</t>
  </si>
  <si>
    <t>MAGEMIV</t>
  </si>
  <si>
    <t>ANASTROZOL</t>
  </si>
  <si>
    <t>EMEND</t>
  </si>
  <si>
    <t>SHERING PLOUHG</t>
  </si>
  <si>
    <t>APREPITANT</t>
  </si>
  <si>
    <t>125 Y 80 MG</t>
  </si>
  <si>
    <t>CÁPSULA</t>
  </si>
  <si>
    <t>TECENTRIQ</t>
  </si>
  <si>
    <t>ATEZOLIZUMAB</t>
  </si>
  <si>
    <t>60 MG/ML</t>
  </si>
  <si>
    <t>VIDAZA</t>
  </si>
  <si>
    <t>CELGENE</t>
  </si>
  <si>
    <t>AZACITIDINA</t>
  </si>
  <si>
    <t>IMURAN</t>
  </si>
  <si>
    <t>ASPEN</t>
  </si>
  <si>
    <t>AZATIOPRINA</t>
  </si>
  <si>
    <t>AVASTIN</t>
  </si>
  <si>
    <t>BEVACIZUMAB</t>
  </si>
  <si>
    <t>400 MG/16 ML</t>
  </si>
  <si>
    <t>100 MG/4 ML</t>
  </si>
  <si>
    <t>BILUMIV</t>
  </si>
  <si>
    <t>BICALUTAMIDA</t>
  </si>
  <si>
    <t>CASODEX</t>
  </si>
  <si>
    <t>ASTRAZENECA</t>
  </si>
  <si>
    <t>BIKTARVY</t>
  </si>
  <si>
    <t>BICTEGRAVIR, EMTRICITABINA, TENOFOVIR ALAFENAMIDA</t>
  </si>
  <si>
    <t>50/200/25 MG</t>
  </si>
  <si>
    <t>XELODA</t>
  </si>
  <si>
    <t>CAPECITABINA</t>
  </si>
  <si>
    <t>GRAGEAS</t>
  </si>
  <si>
    <t>PLEXODA</t>
  </si>
  <si>
    <t>LEMERY</t>
  </si>
  <si>
    <t>NUVAPLAST</t>
  </si>
  <si>
    <t>CARBOPLATINO</t>
  </si>
  <si>
    <t>450 MG/45 ML</t>
  </si>
  <si>
    <t>150 MG/15 ML</t>
  </si>
  <si>
    <t>KEMOCARB</t>
  </si>
  <si>
    <t>FRESNIUS KABI</t>
  </si>
  <si>
    <t>ERBITUX</t>
  </si>
  <si>
    <t>MERCK</t>
  </si>
  <si>
    <t>CETUXIMAB</t>
  </si>
  <si>
    <t>100 MG/50 ML</t>
  </si>
  <si>
    <t>SANDIMMUN NEORAL</t>
  </si>
  <si>
    <t>CICLOSPORINA</t>
  </si>
  <si>
    <t>MIMPARA</t>
  </si>
  <si>
    <t>AMGEN</t>
  </si>
  <si>
    <t>CINACALCET</t>
  </si>
  <si>
    <t>30 MG</t>
  </si>
  <si>
    <t>ZURIDRY</t>
  </si>
  <si>
    <t>ZURICH</t>
  </si>
  <si>
    <t>CISPLATINO</t>
  </si>
  <si>
    <t>50 MG/50 ML</t>
  </si>
  <si>
    <t>ACCOCIT</t>
  </si>
  <si>
    <t>10 MG/10 ML</t>
  </si>
  <si>
    <t>ACISTIKNO</t>
  </si>
  <si>
    <t>PSICOFARMA</t>
  </si>
  <si>
    <t>LEUKERAN</t>
  </si>
  <si>
    <t>CLORAMBUCILO</t>
  </si>
  <si>
    <t>2 MG</t>
  </si>
  <si>
    <t>CLORHIDRATO DE GEMCITABINA</t>
  </si>
  <si>
    <t>ULTRA</t>
  </si>
  <si>
    <t>1 G</t>
  </si>
  <si>
    <t>GEMZAR</t>
  </si>
  <si>
    <t>LILLY</t>
  </si>
  <si>
    <t>200 MG</t>
  </si>
  <si>
    <t>ENEKAMUB</t>
  </si>
  <si>
    <t>ARANESP</t>
  </si>
  <si>
    <t>DARBEPOETINA ALFA</t>
  </si>
  <si>
    <t>500 MCG</t>
  </si>
  <si>
    <t>EXJADE</t>
  </si>
  <si>
    <t>DEFERASIROX</t>
  </si>
  <si>
    <t>FIRMAGON</t>
  </si>
  <si>
    <t>FERRING</t>
  </si>
  <si>
    <t>DEGARELIX</t>
  </si>
  <si>
    <t>120 MG</t>
  </si>
  <si>
    <t>PROLIA</t>
  </si>
  <si>
    <t>DENOSUMAB</t>
  </si>
  <si>
    <t>MINIRIN</t>
  </si>
  <si>
    <t>DESMOPRESINA</t>
  </si>
  <si>
    <t>0.2 MG</t>
  </si>
  <si>
    <t>10 MCG</t>
  </si>
  <si>
    <t>SPRAY</t>
  </si>
  <si>
    <t>CARDIOXANE</t>
  </si>
  <si>
    <t>ASOFARMA</t>
  </si>
  <si>
    <t>DEXRAZOXANO</t>
  </si>
  <si>
    <t>DOCETAXEL</t>
  </si>
  <si>
    <t>80 MG</t>
  </si>
  <si>
    <t>SOMATIXEL</t>
  </si>
  <si>
    <t>20 MG</t>
  </si>
  <si>
    <t>GSK</t>
  </si>
  <si>
    <t>50/600/300 MG</t>
  </si>
  <si>
    <t>DUPIXENT</t>
  </si>
  <si>
    <t>DUPILUMAB</t>
  </si>
  <si>
    <t>300 MG /2ML</t>
  </si>
  <si>
    <t>REVOLADE</t>
  </si>
  <si>
    <t>ELTROMBOPAG OLAMINA</t>
  </si>
  <si>
    <t>COMPRIMIDO</t>
  </si>
  <si>
    <t>150/150/200/10 MG</t>
  </si>
  <si>
    <t>BIOYETIN</t>
  </si>
  <si>
    <t>PROBIOMED</t>
  </si>
  <si>
    <t>ERITROPOYETINA</t>
  </si>
  <si>
    <t>50000 U/10 ML</t>
  </si>
  <si>
    <t>4000 UI</t>
  </si>
  <si>
    <t>INVANZ</t>
  </si>
  <si>
    <t>ERTAPENEM</t>
  </si>
  <si>
    <t>1 GR</t>
  </si>
  <si>
    <t>ENBREL</t>
  </si>
  <si>
    <t>ETANERCEPT</t>
  </si>
  <si>
    <t>25 MG</t>
  </si>
  <si>
    <t>CAVEP</t>
  </si>
  <si>
    <t>ETOPOSIDO</t>
  </si>
  <si>
    <t>REPATHA</t>
  </si>
  <si>
    <t>EVOLOCUMAB</t>
  </si>
  <si>
    <t>140 MG</t>
  </si>
  <si>
    <t>EXEMESTANO</t>
  </si>
  <si>
    <t>BIKIPEN</t>
  </si>
  <si>
    <t>OCTANATE</t>
  </si>
  <si>
    <t>OCTAPHARMA</t>
  </si>
  <si>
    <t>FACTOR ANTIHEMOLITICO</t>
  </si>
  <si>
    <t>250 UI</t>
  </si>
  <si>
    <t>TURAZIVE</t>
  </si>
  <si>
    <t>TAKEDA</t>
  </si>
  <si>
    <t>FEBUXOSTAT</t>
  </si>
  <si>
    <t>NEUKINE</t>
  </si>
  <si>
    <t>FILGRASTIM</t>
  </si>
  <si>
    <t>300 MCG</t>
  </si>
  <si>
    <t>FLUOROURACILO</t>
  </si>
  <si>
    <t>250 MG</t>
  </si>
  <si>
    <t>FRASCO AMPULA</t>
  </si>
  <si>
    <t>EMEND IV</t>
  </si>
  <si>
    <t>FOSAPREPITANT</t>
  </si>
  <si>
    <t>FASLODEX</t>
  </si>
  <si>
    <t>FULVESTRANT</t>
  </si>
  <si>
    <t>KYTRIL</t>
  </si>
  <si>
    <t>GRANISETRON</t>
  </si>
  <si>
    <t>3MG/ 3 ML</t>
  </si>
  <si>
    <t>EUFLEXXA</t>
  </si>
  <si>
    <t>EXPANSCIENCE</t>
  </si>
  <si>
    <t>HIALURONATO DE SODIO</t>
  </si>
  <si>
    <t>HYDREA</t>
  </si>
  <si>
    <t>BRISTOL MYERS SQUIBB</t>
  </si>
  <si>
    <t>HYDROXIUREA</t>
  </si>
  <si>
    <t>IDAXFEN</t>
  </si>
  <si>
    <t>IFOSFAMIDA</t>
  </si>
  <si>
    <t>GLIVEC</t>
  </si>
  <si>
    <t>IMATINIB</t>
  </si>
  <si>
    <t>400 MG</t>
  </si>
  <si>
    <t>IRINOTECAN</t>
  </si>
  <si>
    <t>100 MG/5 ML</t>
  </si>
  <si>
    <t>DARITEX</t>
  </si>
  <si>
    <t>FRESENIUS KABI</t>
  </si>
  <si>
    <t>SOMATULINE</t>
  </si>
  <si>
    <t>IPSEN</t>
  </si>
  <si>
    <t>LANREOTIDA</t>
  </si>
  <si>
    <t>TRODIS</t>
  </si>
  <si>
    <t>LETROZOL</t>
  </si>
  <si>
    <t>FEMARA</t>
  </si>
  <si>
    <t>LORELIN</t>
  </si>
  <si>
    <t>CRYOPHARMA</t>
  </si>
  <si>
    <t>LEUPRORELINA</t>
  </si>
  <si>
    <t>11.25 MG</t>
  </si>
  <si>
    <t>ELIGARD</t>
  </si>
  <si>
    <t>7.5 MG</t>
  </si>
  <si>
    <t>3.75 MG</t>
  </si>
  <si>
    <t>LUCRIN DEPOT</t>
  </si>
  <si>
    <t>LIPEFILGRASTIM</t>
  </si>
  <si>
    <t>6 MG/0.6 ML</t>
  </si>
  <si>
    <t>UROMES</t>
  </si>
  <si>
    <t>SANFER</t>
  </si>
  <si>
    <t>MESNA</t>
  </si>
  <si>
    <t>400 MG/ 4 ML</t>
  </si>
  <si>
    <t>TRATOBEN</t>
  </si>
  <si>
    <t>METOTREXATO</t>
  </si>
  <si>
    <t>CELLCEPT</t>
  </si>
  <si>
    <t>MICOFENOLATO DE MOFETILO</t>
  </si>
  <si>
    <t>OPDIVO</t>
  </si>
  <si>
    <t>NIVOLUMAB</t>
  </si>
  <si>
    <t>SANDOSTATINA LAR</t>
  </si>
  <si>
    <t>OCTREOTIDA</t>
  </si>
  <si>
    <t>ZOFRAN</t>
  </si>
  <si>
    <t>ONDANSETRON</t>
  </si>
  <si>
    <t>8 MG</t>
  </si>
  <si>
    <t>AMAL</t>
  </si>
  <si>
    <t>4 MG/2ML</t>
  </si>
  <si>
    <t>RECOPLAT</t>
  </si>
  <si>
    <t>OXALIPLATINO</t>
  </si>
  <si>
    <t>ENTIA</t>
  </si>
  <si>
    <t>DABUREX</t>
  </si>
  <si>
    <t>300 MG</t>
  </si>
  <si>
    <t>ABRAXUS</t>
  </si>
  <si>
    <t>PACLITAXEL UNIDO A ALBUMINA</t>
  </si>
  <si>
    <t>IBRANCE 21</t>
  </si>
  <si>
    <t xml:space="preserve">PALBOCICLIB </t>
  </si>
  <si>
    <t>ONICIT</t>
  </si>
  <si>
    <t>PALONOSETRÓN</t>
  </si>
  <si>
    <t>0.25 MG/5 ML</t>
  </si>
  <si>
    <t>FACTOKET</t>
  </si>
  <si>
    <t>GRUPO CARBEL</t>
  </si>
  <si>
    <t>LINKIX</t>
  </si>
  <si>
    <t>PEGFILGASTRIM</t>
  </si>
  <si>
    <t>PEMETREXED</t>
  </si>
  <si>
    <t>PERJETA</t>
  </si>
  <si>
    <t>PERTUZUMAB</t>
  </si>
  <si>
    <t>420 MG/ 14 ML</t>
  </si>
  <si>
    <t>MABTHERA</t>
  </si>
  <si>
    <t>RITUXIMAB</t>
  </si>
  <si>
    <t>500 MG/ 50 ML</t>
  </si>
  <si>
    <t>100 MG/10 ML</t>
  </si>
  <si>
    <t>RAPAMUNE</t>
  </si>
  <si>
    <t>SIROLIMUS</t>
  </si>
  <si>
    <t>EPCLUSA</t>
  </si>
  <si>
    <t>SOFOSBUVIR,VELPATASVIR</t>
  </si>
  <si>
    <t>400/100 MG</t>
  </si>
  <si>
    <t>NEXAVAR</t>
  </si>
  <si>
    <t>SORAFENIB</t>
  </si>
  <si>
    <t>CAPSULAS</t>
  </si>
  <si>
    <t>TEMOZOLOMIDA</t>
  </si>
  <si>
    <t>VEMLIDY</t>
  </si>
  <si>
    <t>TENOFOVIR ALAFENAMIDA</t>
  </si>
  <si>
    <t>MOVITREM</t>
  </si>
  <si>
    <t>SANDOZ</t>
  </si>
  <si>
    <t>TENOFOVIR,EMTRICITABINA</t>
  </si>
  <si>
    <t>245/200 MG</t>
  </si>
  <si>
    <t>THYROGEN</t>
  </si>
  <si>
    <t>TIROTROPINA ALFA</t>
  </si>
  <si>
    <t>0.9 MG/ML</t>
  </si>
  <si>
    <t>ROACTEMRA</t>
  </si>
  <si>
    <t>TOCILIZUMAB</t>
  </si>
  <si>
    <t>162 MG</t>
  </si>
  <si>
    <t>JERINGA PRELLENADAS</t>
  </si>
  <si>
    <t>180 MG/ML</t>
  </si>
  <si>
    <t>XELJANZ</t>
  </si>
  <si>
    <t>TOFACITINIB</t>
  </si>
  <si>
    <t>5 MG</t>
  </si>
  <si>
    <t>XEOMEEN</t>
  </si>
  <si>
    <t>MERZ</t>
  </si>
  <si>
    <t>TOXINA BOTULINICA TIPO A</t>
  </si>
  <si>
    <t>100 UI</t>
  </si>
  <si>
    <t>LINURASE</t>
  </si>
  <si>
    <t>NUTEC</t>
  </si>
  <si>
    <t>HERCEPTIN</t>
  </si>
  <si>
    <t>TRASTUZUMAB</t>
  </si>
  <si>
    <t>440 MG</t>
  </si>
  <si>
    <t>PAMORELIN</t>
  </si>
  <si>
    <t>TRIPTORELINA</t>
  </si>
  <si>
    <t>11. 25 MG</t>
  </si>
  <si>
    <t>SUTIVIN</t>
  </si>
  <si>
    <t>VINCRISTINA</t>
  </si>
  <si>
    <t>BRINTELLIX</t>
  </si>
  <si>
    <t>LUNDBECK</t>
  </si>
  <si>
    <t>VORTIOXETINA</t>
  </si>
  <si>
    <t>Desplazado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</si>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</sst>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/>
    <xf numFmtId="0" fontId="3" fillId="0" borderId="0"/>
    <xf numFmtId="44" fontId="1" fillId="0" borderId="0" applyFont="0" applyFill="0" applyBorder="0" applyAlignment="0" applyProtection="0"/>
    <xf numFmtId="44" fontId="3" fillId="0" borderId="0"/>
    <xf numFmtId="44" fontId="3" fillId="0" borderId="0"/>
    <xf numFmtId="44" fontId="1" fillId="0" borderId="0" applyFont="0" applyFill="0" applyBorder="0" applyAlignment="0" applyProtection="0"/>
    <xf numFmtId="44" fontId="3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44" fontId="0" fillId="3" borderId="1" xfId="8" applyFont="1" applyFill="1" applyBorder="1" applyProtection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vertical="center"/>
    </xf>
    <xf numFmtId="0" fontId="4" fillId="3" borderId="1" xfId="0" applyFont="1" applyFill="1" applyBorder="1"/>
    <xf numFmtId="9" fontId="0" fillId="3" borderId="1" xfId="0" applyNumberFormat="1" applyFill="1" applyBorder="1" applyAlignment="1">
      <alignment horizontal="center"/>
    </xf>
    <xf numFmtId="44" fontId="0" fillId="3" borderId="1" xfId="0" applyNumberFormat="1" applyFill="1" applyBorder="1" applyProtection="1"/>
    <xf numFmtId="0" fontId="2" fillId="2" borderId="1" xfId="0" applyFont="1" applyFill="1" applyBorder="1" applyAlignment="1" applyProtection="1">
      <alignment horizontal="center"/>
    </xf>
  </cellXfs>
  <cellStyles count="9">
    <cellStyle name="Moneda" xfId="8" builtinId="4"/>
    <cellStyle name="Moneda 2" xfId="1"/>
    <cellStyle name="Moneda 2 2" xfId="4"/>
    <cellStyle name="Moneda 2 2 2" xfId="7"/>
    <cellStyle name="Moneda 2 3" xfId="5"/>
    <cellStyle name="Moneda 3" xfId="3"/>
    <cellStyle name="Moneda 3 2" xfId="6"/>
    <cellStyle name="Normal" xfId="0" builtinId="0"/>
    <cellStyle name="Normal 2" xfId="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8"/>
  <sheetViews>
    <sheetView tabSelected="1" view="pageLayout" topLeftCell="G1" zoomScale="90" zoomScaleNormal="110" zoomScalePageLayoutView="90" workbookViewId="0">
      <selection activeCell="K136" sqref="K136"/>
    </sheetView>
  </sheetViews>
  <sheetFormatPr baseColWidth="10" defaultRowHeight="15" x14ac:dyDescent="0.25"/>
  <cols>
    <col min="1" max="1" width="5.140625" style="2" bestFit="1" customWidth="1"/>
    <col min="2" max="2" width="8.140625" style="2" bestFit="1" customWidth="1"/>
    <col min="3" max="3" width="17.7109375" style="5" bestFit="1" customWidth="1"/>
    <col min="4" max="4" width="33.7109375" bestFit="1" customWidth="1"/>
    <col min="5" max="5" width="26.42578125" bestFit="1" customWidth="1"/>
    <col min="6" max="6" width="73" customWidth="1"/>
    <col min="7" max="7" width="19" bestFit="1" customWidth="1"/>
    <col min="8" max="8" width="5.140625" customWidth="1"/>
    <col min="9" max="9" width="42.85546875" bestFit="1" customWidth="1"/>
    <col min="10" max="10" width="15" customWidth="1"/>
    <col min="11" max="11" width="18.42578125" style="3" bestFit="1" customWidth="1"/>
    <col min="12" max="12" width="9.28515625" style="3" customWidth="1"/>
    <col min="13" max="13" width="16.28515625" style="1" bestFit="1" customWidth="1"/>
    <col min="14" max="14" width="17.140625" bestFit="1" customWidth="1"/>
    <col min="15" max="15" width="17.5703125" bestFit="1" customWidth="1"/>
    <col min="16" max="16" width="18.42578125" customWidth="1"/>
  </cols>
  <sheetData>
    <row r="1" spans="1:16" s="2" customFormat="1" x14ac:dyDescent="0.25">
      <c r="A1" s="6" t="s">
        <v>8</v>
      </c>
      <c r="B1" s="6" t="s">
        <v>0</v>
      </c>
      <c r="C1" s="6" t="s">
        <v>15</v>
      </c>
      <c r="D1" s="6" t="s">
        <v>16</v>
      </c>
      <c r="E1" s="6" t="s">
        <v>1</v>
      </c>
      <c r="F1" s="6" t="s">
        <v>17</v>
      </c>
      <c r="G1" s="6" t="s">
        <v>14</v>
      </c>
      <c r="H1" s="16" t="s">
        <v>18</v>
      </c>
      <c r="I1" s="16"/>
      <c r="J1" s="6" t="s">
        <v>345</v>
      </c>
      <c r="K1" s="6" t="s">
        <v>10</v>
      </c>
      <c r="L1" s="6" t="s">
        <v>9</v>
      </c>
      <c r="M1" s="6" t="s">
        <v>11</v>
      </c>
      <c r="N1" s="6" t="s">
        <v>12</v>
      </c>
      <c r="O1" s="6" t="s">
        <v>13</v>
      </c>
      <c r="P1" s="6" t="s">
        <v>346</v>
      </c>
    </row>
    <row r="2" spans="1:16" s="1" customFormat="1" x14ac:dyDescent="0.25">
      <c r="A2" s="7">
        <v>1</v>
      </c>
      <c r="B2" s="10">
        <v>1610</v>
      </c>
      <c r="C2" s="8"/>
      <c r="D2" s="10" t="s">
        <v>34</v>
      </c>
      <c r="E2" s="10" t="s">
        <v>35</v>
      </c>
      <c r="F2" s="11" t="s">
        <v>36</v>
      </c>
      <c r="G2" s="7" t="s">
        <v>37</v>
      </c>
      <c r="H2" s="7">
        <v>60</v>
      </c>
      <c r="I2" s="7" t="s">
        <v>38</v>
      </c>
      <c r="J2" s="12">
        <v>1</v>
      </c>
      <c r="K2" s="4"/>
      <c r="L2" s="4"/>
      <c r="M2" s="15">
        <f>K2+L2</f>
        <v>0</v>
      </c>
      <c r="N2" s="9">
        <v>12398.400000000001</v>
      </c>
      <c r="O2" s="9">
        <v>30996</v>
      </c>
      <c r="P2" s="9">
        <f>M2*J2</f>
        <v>0</v>
      </c>
    </row>
    <row r="3" spans="1:16" s="1" customFormat="1" x14ac:dyDescent="0.25">
      <c r="A3" s="7">
        <v>2</v>
      </c>
      <c r="B3" s="10">
        <v>1611</v>
      </c>
      <c r="C3" s="8"/>
      <c r="D3" s="10" t="s">
        <v>39</v>
      </c>
      <c r="E3" s="10" t="s">
        <v>40</v>
      </c>
      <c r="F3" s="11" t="s">
        <v>41</v>
      </c>
      <c r="G3" s="7" t="s">
        <v>42</v>
      </c>
      <c r="H3" s="7">
        <v>28</v>
      </c>
      <c r="I3" s="7" t="s">
        <v>43</v>
      </c>
      <c r="J3" s="12">
        <v>4</v>
      </c>
      <c r="K3" s="4"/>
      <c r="L3" s="4"/>
      <c r="M3" s="15">
        <f t="shared" ref="M3:M66" si="0">K3+L3</f>
        <v>0</v>
      </c>
      <c r="N3" s="9">
        <v>18182.8</v>
      </c>
      <c r="O3" s="9">
        <v>45457</v>
      </c>
      <c r="P3" s="9">
        <f t="shared" ref="P3:P66" si="1">M3*J3</f>
        <v>0</v>
      </c>
    </row>
    <row r="4" spans="1:16" s="1" customFormat="1" x14ac:dyDescent="0.25">
      <c r="A4" s="7">
        <v>3</v>
      </c>
      <c r="B4" s="10">
        <v>1007</v>
      </c>
      <c r="C4" s="8"/>
      <c r="D4" s="10" t="s">
        <v>44</v>
      </c>
      <c r="E4" s="10" t="s">
        <v>45</v>
      </c>
      <c r="F4" s="11" t="s">
        <v>41</v>
      </c>
      <c r="G4" s="7" t="s">
        <v>42</v>
      </c>
      <c r="H4" s="7">
        <v>28</v>
      </c>
      <c r="I4" s="7" t="s">
        <v>43</v>
      </c>
      <c r="J4" s="12">
        <v>4</v>
      </c>
      <c r="K4" s="4"/>
      <c r="L4" s="4"/>
      <c r="M4" s="15">
        <f t="shared" si="0"/>
        <v>0</v>
      </c>
      <c r="N4" s="9">
        <v>16128.224</v>
      </c>
      <c r="O4" s="9">
        <v>40320.559999999998</v>
      </c>
      <c r="P4" s="9">
        <f t="shared" si="1"/>
        <v>0</v>
      </c>
    </row>
    <row r="5" spans="1:16" s="1" customFormat="1" x14ac:dyDescent="0.25">
      <c r="A5" s="7">
        <v>4</v>
      </c>
      <c r="B5" s="10">
        <v>2758</v>
      </c>
      <c r="C5" s="8"/>
      <c r="D5" s="10" t="s">
        <v>46</v>
      </c>
      <c r="E5" s="10" t="s">
        <v>47</v>
      </c>
      <c r="F5" s="11" t="s">
        <v>48</v>
      </c>
      <c r="G5" s="7" t="s">
        <v>49</v>
      </c>
      <c r="H5" s="7">
        <v>1</v>
      </c>
      <c r="I5" s="7" t="s">
        <v>50</v>
      </c>
      <c r="J5" s="12">
        <v>55</v>
      </c>
      <c r="K5" s="4"/>
      <c r="L5" s="4"/>
      <c r="M5" s="15">
        <f t="shared" si="0"/>
        <v>0</v>
      </c>
      <c r="N5" s="9">
        <v>83600</v>
      </c>
      <c r="O5" s="9">
        <v>209000</v>
      </c>
      <c r="P5" s="9">
        <f t="shared" si="1"/>
        <v>0</v>
      </c>
    </row>
    <row r="6" spans="1:16" s="1" customFormat="1" x14ac:dyDescent="0.25">
      <c r="A6" s="7">
        <v>5</v>
      </c>
      <c r="B6" s="10">
        <v>824</v>
      </c>
      <c r="C6" s="8"/>
      <c r="D6" s="10" t="s">
        <v>46</v>
      </c>
      <c r="E6" s="10" t="s">
        <v>47</v>
      </c>
      <c r="F6" s="11" t="s">
        <v>48</v>
      </c>
      <c r="G6" s="7" t="s">
        <v>51</v>
      </c>
      <c r="H6" s="7">
        <v>1</v>
      </c>
      <c r="I6" s="7" t="s">
        <v>50</v>
      </c>
      <c r="J6" s="12">
        <v>8</v>
      </c>
      <c r="K6" s="4"/>
      <c r="L6" s="4"/>
      <c r="M6" s="15">
        <f t="shared" si="0"/>
        <v>0</v>
      </c>
      <c r="N6" s="9">
        <v>33280</v>
      </c>
      <c r="O6" s="9">
        <v>83200</v>
      </c>
      <c r="P6" s="9">
        <f t="shared" si="1"/>
        <v>0</v>
      </c>
    </row>
    <row r="7" spans="1:16" s="1" customFormat="1" x14ac:dyDescent="0.25">
      <c r="A7" s="7">
        <v>6</v>
      </c>
      <c r="B7" s="10">
        <v>825</v>
      </c>
      <c r="C7" s="8"/>
      <c r="D7" s="10" t="s">
        <v>52</v>
      </c>
      <c r="E7" s="10" t="s">
        <v>53</v>
      </c>
      <c r="F7" s="11" t="s">
        <v>54</v>
      </c>
      <c r="G7" s="7" t="s">
        <v>55</v>
      </c>
      <c r="H7" s="7">
        <v>1</v>
      </c>
      <c r="I7" s="7" t="s">
        <v>56</v>
      </c>
      <c r="J7" s="12">
        <v>145</v>
      </c>
      <c r="K7" s="4"/>
      <c r="L7" s="4"/>
      <c r="M7" s="15">
        <f t="shared" si="0"/>
        <v>0</v>
      </c>
      <c r="N7" s="9">
        <v>16443</v>
      </c>
      <c r="O7" s="9">
        <v>41107.5</v>
      </c>
      <c r="P7" s="9">
        <f t="shared" si="1"/>
        <v>0</v>
      </c>
    </row>
    <row r="8" spans="1:16" s="1" customFormat="1" x14ac:dyDescent="0.25">
      <c r="A8" s="7">
        <v>7</v>
      </c>
      <c r="B8" s="10">
        <v>2892</v>
      </c>
      <c r="C8" s="8"/>
      <c r="D8" s="13" t="s">
        <v>57</v>
      </c>
      <c r="E8" s="13" t="s">
        <v>58</v>
      </c>
      <c r="F8" s="11" t="s">
        <v>59</v>
      </c>
      <c r="G8" s="7" t="s">
        <v>60</v>
      </c>
      <c r="H8" s="7">
        <v>1</v>
      </c>
      <c r="I8" s="7" t="s">
        <v>61</v>
      </c>
      <c r="J8" s="12">
        <v>27</v>
      </c>
      <c r="K8" s="4"/>
      <c r="L8" s="4"/>
      <c r="M8" s="15">
        <f t="shared" si="0"/>
        <v>0</v>
      </c>
      <c r="N8" s="9">
        <v>95823</v>
      </c>
      <c r="O8" s="9">
        <v>239557.5</v>
      </c>
      <c r="P8" s="9">
        <f t="shared" si="1"/>
        <v>0</v>
      </c>
    </row>
    <row r="9" spans="1:16" s="1" customFormat="1" x14ac:dyDescent="0.25">
      <c r="A9" s="7">
        <v>8</v>
      </c>
      <c r="B9" s="10">
        <v>1612</v>
      </c>
      <c r="C9" s="8"/>
      <c r="D9" s="13" t="s">
        <v>62</v>
      </c>
      <c r="E9" s="13" t="s">
        <v>58</v>
      </c>
      <c r="F9" s="11" t="s">
        <v>59</v>
      </c>
      <c r="G9" s="7" t="s">
        <v>60</v>
      </c>
      <c r="H9" s="7">
        <v>1</v>
      </c>
      <c r="I9" s="7" t="s">
        <v>61</v>
      </c>
      <c r="J9" s="12">
        <v>5</v>
      </c>
      <c r="K9" s="4"/>
      <c r="L9" s="4"/>
      <c r="M9" s="15">
        <f t="shared" si="0"/>
        <v>0</v>
      </c>
      <c r="N9" s="9">
        <v>3486.96</v>
      </c>
      <c r="O9" s="9">
        <v>8717.4</v>
      </c>
      <c r="P9" s="9">
        <f t="shared" si="1"/>
        <v>0</v>
      </c>
    </row>
    <row r="10" spans="1:16" x14ac:dyDescent="0.25">
      <c r="A10" s="7">
        <v>9</v>
      </c>
      <c r="B10" s="10">
        <v>826</v>
      </c>
      <c r="C10" s="8"/>
      <c r="D10" s="10" t="s">
        <v>63</v>
      </c>
      <c r="E10" s="10" t="s">
        <v>64</v>
      </c>
      <c r="F10" s="11" t="s">
        <v>65</v>
      </c>
      <c r="G10" s="7" t="s">
        <v>66</v>
      </c>
      <c r="H10" s="7">
        <v>120</v>
      </c>
      <c r="I10" s="7" t="s">
        <v>32</v>
      </c>
      <c r="J10" s="12">
        <v>12</v>
      </c>
      <c r="K10" s="4"/>
      <c r="L10" s="4"/>
      <c r="M10" s="15">
        <f t="shared" si="0"/>
        <v>0</v>
      </c>
      <c r="N10" s="9">
        <v>41184</v>
      </c>
      <c r="O10" s="9">
        <v>102960</v>
      </c>
      <c r="P10" s="9">
        <f t="shared" si="1"/>
        <v>0</v>
      </c>
    </row>
    <row r="11" spans="1:16" x14ac:dyDescent="0.25">
      <c r="A11" s="7">
        <v>10</v>
      </c>
      <c r="B11" s="10">
        <v>1613</v>
      </c>
      <c r="C11" s="8"/>
      <c r="D11" s="10" t="s">
        <v>67</v>
      </c>
      <c r="E11" s="10" t="s">
        <v>64</v>
      </c>
      <c r="F11" s="11" t="s">
        <v>68</v>
      </c>
      <c r="G11" s="7" t="s">
        <v>69</v>
      </c>
      <c r="H11" s="7">
        <v>1</v>
      </c>
      <c r="I11" s="7" t="s">
        <v>70</v>
      </c>
      <c r="J11" s="12">
        <v>8</v>
      </c>
      <c r="K11" s="4"/>
      <c r="L11" s="4"/>
      <c r="M11" s="15">
        <f t="shared" si="0"/>
        <v>0</v>
      </c>
      <c r="N11" s="9">
        <v>2304</v>
      </c>
      <c r="O11" s="9">
        <v>5760</v>
      </c>
      <c r="P11" s="9">
        <f t="shared" si="1"/>
        <v>0</v>
      </c>
    </row>
    <row r="12" spans="1:16" x14ac:dyDescent="0.25">
      <c r="A12" s="7">
        <v>11</v>
      </c>
      <c r="B12" s="10">
        <v>14</v>
      </c>
      <c r="C12" s="8"/>
      <c r="D12" s="10" t="s">
        <v>71</v>
      </c>
      <c r="E12" s="10" t="s">
        <v>2</v>
      </c>
      <c r="F12" s="11" t="s">
        <v>68</v>
      </c>
      <c r="G12" s="7" t="s">
        <v>69</v>
      </c>
      <c r="H12" s="7">
        <v>1</v>
      </c>
      <c r="I12" s="7" t="s">
        <v>70</v>
      </c>
      <c r="J12" s="12">
        <v>8</v>
      </c>
      <c r="K12" s="4"/>
      <c r="L12" s="4"/>
      <c r="M12" s="15">
        <f t="shared" si="0"/>
        <v>0</v>
      </c>
      <c r="N12" s="9">
        <v>2240</v>
      </c>
      <c r="O12" s="9">
        <v>5600</v>
      </c>
      <c r="P12" s="9">
        <f t="shared" si="1"/>
        <v>0</v>
      </c>
    </row>
    <row r="13" spans="1:16" x14ac:dyDescent="0.25">
      <c r="A13" s="7">
        <v>12</v>
      </c>
      <c r="B13" s="10">
        <v>1614</v>
      </c>
      <c r="C13" s="8"/>
      <c r="D13" s="10" t="s">
        <v>72</v>
      </c>
      <c r="E13" s="10" t="s">
        <v>40</v>
      </c>
      <c r="F13" s="11" t="s">
        <v>68</v>
      </c>
      <c r="G13" s="7" t="s">
        <v>69</v>
      </c>
      <c r="H13" s="7">
        <v>1</v>
      </c>
      <c r="I13" s="7" t="s">
        <v>70</v>
      </c>
      <c r="J13" s="12">
        <v>8</v>
      </c>
      <c r="K13" s="4"/>
      <c r="L13" s="4"/>
      <c r="M13" s="15">
        <f t="shared" si="0"/>
        <v>0</v>
      </c>
      <c r="N13" s="9">
        <v>1789.92</v>
      </c>
      <c r="O13" s="9">
        <v>4474.8</v>
      </c>
      <c r="P13" s="9">
        <f t="shared" si="1"/>
        <v>0</v>
      </c>
    </row>
    <row r="14" spans="1:16" x14ac:dyDescent="0.25">
      <c r="A14" s="7">
        <v>13</v>
      </c>
      <c r="B14" s="10">
        <v>1008</v>
      </c>
      <c r="C14" s="8"/>
      <c r="D14" s="10" t="s">
        <v>73</v>
      </c>
      <c r="E14" s="10" t="s">
        <v>74</v>
      </c>
      <c r="F14" s="11" t="s">
        <v>75</v>
      </c>
      <c r="G14" s="7" t="s">
        <v>76</v>
      </c>
      <c r="H14" s="7">
        <v>1</v>
      </c>
      <c r="I14" s="7" t="s">
        <v>43</v>
      </c>
      <c r="J14" s="12">
        <v>79</v>
      </c>
      <c r="K14" s="4"/>
      <c r="L14" s="4"/>
      <c r="M14" s="15">
        <f t="shared" si="0"/>
        <v>0</v>
      </c>
      <c r="N14" s="9">
        <v>300200</v>
      </c>
      <c r="O14" s="9">
        <v>750500</v>
      </c>
      <c r="P14" s="9">
        <f t="shared" si="1"/>
        <v>0</v>
      </c>
    </row>
    <row r="15" spans="1:16" x14ac:dyDescent="0.25">
      <c r="A15" s="7">
        <v>14</v>
      </c>
      <c r="B15" s="10">
        <v>1164</v>
      </c>
      <c r="C15" s="8"/>
      <c r="D15" s="10" t="s">
        <v>77</v>
      </c>
      <c r="E15" s="10" t="s">
        <v>78</v>
      </c>
      <c r="F15" s="11" t="s">
        <v>79</v>
      </c>
      <c r="G15" s="7" t="s">
        <v>80</v>
      </c>
      <c r="H15" s="7">
        <v>1</v>
      </c>
      <c r="I15" s="7" t="s">
        <v>56</v>
      </c>
      <c r="J15" s="12">
        <v>24</v>
      </c>
      <c r="K15" s="4"/>
      <c r="L15" s="4"/>
      <c r="M15" s="15">
        <f t="shared" si="0"/>
        <v>0</v>
      </c>
      <c r="N15" s="9">
        <v>223516.80000000002</v>
      </c>
      <c r="O15" s="9">
        <v>558792</v>
      </c>
      <c r="P15" s="9">
        <f t="shared" si="1"/>
        <v>0</v>
      </c>
    </row>
    <row r="16" spans="1:16" x14ac:dyDescent="0.25">
      <c r="A16" s="7">
        <v>15</v>
      </c>
      <c r="B16" s="10">
        <v>1250</v>
      </c>
      <c r="C16" s="8"/>
      <c r="D16" s="10" t="s">
        <v>81</v>
      </c>
      <c r="E16" s="10" t="s">
        <v>82</v>
      </c>
      <c r="F16" s="11" t="s">
        <v>83</v>
      </c>
      <c r="G16" s="7" t="s">
        <v>84</v>
      </c>
      <c r="H16" s="7">
        <v>6</v>
      </c>
      <c r="I16" s="7" t="s">
        <v>85</v>
      </c>
      <c r="J16" s="12">
        <v>37</v>
      </c>
      <c r="K16" s="4"/>
      <c r="L16" s="4"/>
      <c r="M16" s="15">
        <f t="shared" si="0"/>
        <v>0</v>
      </c>
      <c r="N16" s="9">
        <v>80660</v>
      </c>
      <c r="O16" s="9">
        <v>201650</v>
      </c>
      <c r="P16" s="9">
        <f t="shared" si="1"/>
        <v>0</v>
      </c>
    </row>
    <row r="17" spans="1:16" x14ac:dyDescent="0.25">
      <c r="A17" s="7">
        <v>16</v>
      </c>
      <c r="B17" s="10">
        <v>1386</v>
      </c>
      <c r="C17" s="8"/>
      <c r="D17" s="10" t="s">
        <v>86</v>
      </c>
      <c r="E17" s="10" t="s">
        <v>87</v>
      </c>
      <c r="F17" s="11" t="s">
        <v>88</v>
      </c>
      <c r="G17" s="7" t="s">
        <v>89</v>
      </c>
      <c r="H17" s="7">
        <v>100</v>
      </c>
      <c r="I17" s="7" t="s">
        <v>38</v>
      </c>
      <c r="J17" s="12">
        <v>57</v>
      </c>
      <c r="K17" s="4"/>
      <c r="L17" s="4"/>
      <c r="M17" s="15">
        <f t="shared" si="0"/>
        <v>0</v>
      </c>
      <c r="N17" s="9">
        <v>21865.200000000001</v>
      </c>
      <c r="O17" s="9">
        <v>54663</v>
      </c>
      <c r="P17" s="9">
        <f t="shared" si="1"/>
        <v>0</v>
      </c>
    </row>
    <row r="18" spans="1:16" x14ac:dyDescent="0.25">
      <c r="A18" s="7">
        <v>17</v>
      </c>
      <c r="B18" s="10">
        <v>1229</v>
      </c>
      <c r="C18" s="8"/>
      <c r="D18" s="10" t="s">
        <v>90</v>
      </c>
      <c r="E18" s="10" t="s">
        <v>58</v>
      </c>
      <c r="F18" s="11" t="s">
        <v>91</v>
      </c>
      <c r="G18" s="7" t="s">
        <v>92</v>
      </c>
      <c r="H18" s="7">
        <v>1</v>
      </c>
      <c r="I18" s="7" t="s">
        <v>43</v>
      </c>
      <c r="J18" s="12">
        <v>1</v>
      </c>
      <c r="K18" s="4"/>
      <c r="L18" s="4"/>
      <c r="M18" s="15">
        <f t="shared" si="0"/>
        <v>0</v>
      </c>
      <c r="N18" s="9">
        <v>2408.2000000000003</v>
      </c>
      <c r="O18" s="9">
        <v>6020.5</v>
      </c>
      <c r="P18" s="9">
        <f t="shared" si="1"/>
        <v>0</v>
      </c>
    </row>
    <row r="19" spans="1:16" x14ac:dyDescent="0.25">
      <c r="A19" s="7">
        <v>18</v>
      </c>
      <c r="B19" s="10">
        <v>1165</v>
      </c>
      <c r="C19" s="8"/>
      <c r="D19" s="10" t="s">
        <v>90</v>
      </c>
      <c r="E19" s="10" t="s">
        <v>58</v>
      </c>
      <c r="F19" s="11" t="s">
        <v>91</v>
      </c>
      <c r="G19" s="7" t="s">
        <v>93</v>
      </c>
      <c r="H19" s="7">
        <v>1</v>
      </c>
      <c r="I19" s="7" t="s">
        <v>43</v>
      </c>
      <c r="J19" s="12">
        <v>1</v>
      </c>
      <c r="K19" s="4"/>
      <c r="L19" s="4"/>
      <c r="M19" s="15">
        <f t="shared" si="0"/>
        <v>0</v>
      </c>
      <c r="N19" s="9">
        <v>2390.6</v>
      </c>
      <c r="O19" s="9">
        <v>5976.5</v>
      </c>
      <c r="P19" s="9">
        <f t="shared" si="1"/>
        <v>0</v>
      </c>
    </row>
    <row r="20" spans="1:16" x14ac:dyDescent="0.25">
      <c r="A20" s="7">
        <v>19</v>
      </c>
      <c r="B20" s="10">
        <v>828</v>
      </c>
      <c r="C20" s="8"/>
      <c r="D20" s="10" t="s">
        <v>94</v>
      </c>
      <c r="E20" s="10" t="s">
        <v>40</v>
      </c>
      <c r="F20" s="11" t="s">
        <v>95</v>
      </c>
      <c r="G20" s="7" t="s">
        <v>20</v>
      </c>
      <c r="H20" s="7">
        <v>28</v>
      </c>
      <c r="I20" s="7" t="s">
        <v>38</v>
      </c>
      <c r="J20" s="12">
        <v>96</v>
      </c>
      <c r="K20" s="4"/>
      <c r="L20" s="4"/>
      <c r="M20" s="15">
        <f t="shared" si="0"/>
        <v>0</v>
      </c>
      <c r="N20" s="9">
        <v>28295.808000000005</v>
      </c>
      <c r="O20" s="9">
        <v>70739.520000000004</v>
      </c>
      <c r="P20" s="9">
        <f t="shared" si="1"/>
        <v>0</v>
      </c>
    </row>
    <row r="21" spans="1:16" x14ac:dyDescent="0.25">
      <c r="A21" s="7">
        <v>20</v>
      </c>
      <c r="B21" s="10">
        <v>2763</v>
      </c>
      <c r="C21" s="8"/>
      <c r="D21" s="10" t="s">
        <v>96</v>
      </c>
      <c r="E21" s="10" t="s">
        <v>97</v>
      </c>
      <c r="F21" s="11" t="s">
        <v>98</v>
      </c>
      <c r="G21" s="7" t="s">
        <v>99</v>
      </c>
      <c r="H21" s="7">
        <v>3</v>
      </c>
      <c r="I21" s="7" t="s">
        <v>100</v>
      </c>
      <c r="J21" s="12">
        <v>91</v>
      </c>
      <c r="K21" s="4"/>
      <c r="L21" s="4"/>
      <c r="M21" s="15">
        <f t="shared" si="0"/>
        <v>0</v>
      </c>
      <c r="N21" s="9">
        <v>63700</v>
      </c>
      <c r="O21" s="9">
        <v>159250</v>
      </c>
      <c r="P21" s="9">
        <f t="shared" si="1"/>
        <v>0</v>
      </c>
    </row>
    <row r="22" spans="1:16" x14ac:dyDescent="0.25">
      <c r="A22" s="7">
        <v>21</v>
      </c>
      <c r="B22" s="10">
        <v>1167</v>
      </c>
      <c r="C22" s="8"/>
      <c r="D22" s="10" t="s">
        <v>101</v>
      </c>
      <c r="E22" s="10" t="s">
        <v>82</v>
      </c>
      <c r="F22" s="11" t="s">
        <v>102</v>
      </c>
      <c r="G22" s="7" t="s">
        <v>103</v>
      </c>
      <c r="H22" s="7">
        <v>1</v>
      </c>
      <c r="I22" s="7" t="s">
        <v>5</v>
      </c>
      <c r="J22" s="12">
        <v>7</v>
      </c>
      <c r="K22" s="4"/>
      <c r="L22" s="4"/>
      <c r="M22" s="15">
        <f t="shared" si="0"/>
        <v>0</v>
      </c>
      <c r="N22" s="9">
        <v>264118.40000000002</v>
      </c>
      <c r="O22" s="9">
        <v>660296</v>
      </c>
      <c r="P22" s="9">
        <f t="shared" si="1"/>
        <v>0</v>
      </c>
    </row>
    <row r="23" spans="1:16" x14ac:dyDescent="0.25">
      <c r="A23" s="7">
        <v>22</v>
      </c>
      <c r="B23" s="10">
        <v>1400</v>
      </c>
      <c r="C23" s="8"/>
      <c r="D23" s="13" t="s">
        <v>104</v>
      </c>
      <c r="E23" s="13" t="s">
        <v>105</v>
      </c>
      <c r="F23" s="11" t="s">
        <v>106</v>
      </c>
      <c r="G23" s="7" t="s">
        <v>19</v>
      </c>
      <c r="H23" s="7">
        <v>1</v>
      </c>
      <c r="I23" s="7" t="s">
        <v>5</v>
      </c>
      <c r="J23" s="12">
        <v>56</v>
      </c>
      <c r="K23" s="4"/>
      <c r="L23" s="4"/>
      <c r="M23" s="15">
        <f t="shared" si="0"/>
        <v>0</v>
      </c>
      <c r="N23" s="9">
        <v>256480</v>
      </c>
      <c r="O23" s="9">
        <v>641200</v>
      </c>
      <c r="P23" s="9">
        <f t="shared" si="1"/>
        <v>0</v>
      </c>
    </row>
    <row r="24" spans="1:16" x14ac:dyDescent="0.25">
      <c r="A24" s="7">
        <v>23</v>
      </c>
      <c r="B24" s="10">
        <v>395</v>
      </c>
      <c r="C24" s="8"/>
      <c r="D24" s="10" t="s">
        <v>107</v>
      </c>
      <c r="E24" s="10" t="s">
        <v>108</v>
      </c>
      <c r="F24" s="11" t="s">
        <v>109</v>
      </c>
      <c r="G24" s="7" t="s">
        <v>55</v>
      </c>
      <c r="H24" s="7">
        <v>50</v>
      </c>
      <c r="I24" s="7" t="s">
        <v>38</v>
      </c>
      <c r="J24" s="12">
        <v>1</v>
      </c>
      <c r="K24" s="4"/>
      <c r="L24" s="4"/>
      <c r="M24" s="15">
        <f t="shared" si="0"/>
        <v>0</v>
      </c>
      <c r="N24" s="9">
        <v>367</v>
      </c>
      <c r="O24" s="9">
        <v>917.5</v>
      </c>
      <c r="P24" s="9">
        <f t="shared" si="1"/>
        <v>0</v>
      </c>
    </row>
    <row r="25" spans="1:16" x14ac:dyDescent="0.25">
      <c r="A25" s="7">
        <v>24</v>
      </c>
      <c r="B25" s="10">
        <v>48</v>
      </c>
      <c r="C25" s="8"/>
      <c r="D25" s="10" t="s">
        <v>110</v>
      </c>
      <c r="E25" s="10" t="s">
        <v>82</v>
      </c>
      <c r="F25" s="11" t="s">
        <v>111</v>
      </c>
      <c r="G25" s="7" t="s">
        <v>112</v>
      </c>
      <c r="H25" s="7">
        <v>1</v>
      </c>
      <c r="I25" s="7" t="s">
        <v>85</v>
      </c>
      <c r="J25" s="12">
        <v>25</v>
      </c>
      <c r="K25" s="4"/>
      <c r="L25" s="4"/>
      <c r="M25" s="15">
        <f t="shared" si="0"/>
        <v>0</v>
      </c>
      <c r="N25" s="9">
        <v>375777.80000000005</v>
      </c>
      <c r="O25" s="9">
        <v>939444.5</v>
      </c>
      <c r="P25" s="9">
        <f t="shared" si="1"/>
        <v>0</v>
      </c>
    </row>
    <row r="26" spans="1:16" x14ac:dyDescent="0.25">
      <c r="A26" s="7">
        <v>25</v>
      </c>
      <c r="B26" s="10">
        <v>829</v>
      </c>
      <c r="C26" s="8"/>
      <c r="D26" s="10" t="s">
        <v>110</v>
      </c>
      <c r="E26" s="10" t="s">
        <v>82</v>
      </c>
      <c r="F26" s="11" t="s">
        <v>111</v>
      </c>
      <c r="G26" s="7" t="s">
        <v>113</v>
      </c>
      <c r="H26" s="7">
        <v>1</v>
      </c>
      <c r="I26" s="7" t="s">
        <v>85</v>
      </c>
      <c r="J26" s="12">
        <v>25</v>
      </c>
      <c r="K26" s="4"/>
      <c r="L26" s="4"/>
      <c r="M26" s="15">
        <f t="shared" si="0"/>
        <v>0</v>
      </c>
      <c r="N26" s="9">
        <v>102891.5</v>
      </c>
      <c r="O26" s="9">
        <v>257228.75</v>
      </c>
      <c r="P26" s="9">
        <f t="shared" si="1"/>
        <v>0</v>
      </c>
    </row>
    <row r="27" spans="1:16" x14ac:dyDescent="0.25">
      <c r="A27" s="7">
        <v>26</v>
      </c>
      <c r="B27" s="10">
        <v>1012</v>
      </c>
      <c r="C27" s="8"/>
      <c r="D27" s="10" t="s">
        <v>114</v>
      </c>
      <c r="E27" s="10" t="s">
        <v>40</v>
      </c>
      <c r="F27" s="11" t="s">
        <v>115</v>
      </c>
      <c r="G27" s="7" t="s">
        <v>55</v>
      </c>
      <c r="H27" s="7">
        <v>28</v>
      </c>
      <c r="I27" s="7" t="s">
        <v>38</v>
      </c>
      <c r="J27" s="12">
        <v>143</v>
      </c>
      <c r="K27" s="4"/>
      <c r="L27" s="4"/>
      <c r="M27" s="15">
        <f t="shared" si="0"/>
        <v>0</v>
      </c>
      <c r="N27" s="9">
        <v>20618.884000000005</v>
      </c>
      <c r="O27" s="9">
        <v>51547.210000000006</v>
      </c>
      <c r="P27" s="9">
        <f t="shared" si="1"/>
        <v>0</v>
      </c>
    </row>
    <row r="28" spans="1:16" x14ac:dyDescent="0.25">
      <c r="A28" s="7">
        <v>27</v>
      </c>
      <c r="B28" s="10">
        <v>1616</v>
      </c>
      <c r="C28" s="8"/>
      <c r="D28" s="10" t="s">
        <v>116</v>
      </c>
      <c r="E28" s="10" t="s">
        <v>117</v>
      </c>
      <c r="F28" s="11" t="s">
        <v>115</v>
      </c>
      <c r="G28" s="7" t="s">
        <v>55</v>
      </c>
      <c r="H28" s="7">
        <v>28</v>
      </c>
      <c r="I28" s="7" t="s">
        <v>38</v>
      </c>
      <c r="J28" s="12">
        <v>71</v>
      </c>
      <c r="K28" s="4"/>
      <c r="L28" s="4"/>
      <c r="M28" s="15">
        <f t="shared" si="0"/>
        <v>0</v>
      </c>
      <c r="N28" s="9">
        <v>17466</v>
      </c>
      <c r="O28" s="9">
        <v>43665</v>
      </c>
      <c r="P28" s="9">
        <f t="shared" si="1"/>
        <v>0</v>
      </c>
    </row>
    <row r="29" spans="1:16" x14ac:dyDescent="0.25">
      <c r="A29" s="7">
        <v>28</v>
      </c>
      <c r="B29" s="10">
        <v>1405</v>
      </c>
      <c r="C29" s="8"/>
      <c r="D29" s="13" t="s">
        <v>118</v>
      </c>
      <c r="E29" s="13" t="s">
        <v>6</v>
      </c>
      <c r="F29" s="11" t="s">
        <v>119</v>
      </c>
      <c r="G29" s="7" t="s">
        <v>120</v>
      </c>
      <c r="H29" s="7">
        <v>30</v>
      </c>
      <c r="I29" s="7" t="s">
        <v>32</v>
      </c>
      <c r="J29" s="12">
        <v>45</v>
      </c>
      <c r="K29" s="4"/>
      <c r="L29" s="4"/>
      <c r="M29" s="15">
        <f t="shared" si="0"/>
        <v>0</v>
      </c>
      <c r="N29" s="9">
        <v>209700</v>
      </c>
      <c r="O29" s="9">
        <v>524250</v>
      </c>
      <c r="P29" s="9">
        <f t="shared" si="1"/>
        <v>0</v>
      </c>
    </row>
    <row r="30" spans="1:16" x14ac:dyDescent="0.25">
      <c r="A30" s="7">
        <v>29</v>
      </c>
      <c r="B30" s="10">
        <v>832</v>
      </c>
      <c r="C30" s="8"/>
      <c r="D30" s="10" t="s">
        <v>121</v>
      </c>
      <c r="E30" s="10" t="s">
        <v>82</v>
      </c>
      <c r="F30" s="11" t="s">
        <v>122</v>
      </c>
      <c r="G30" s="7" t="s">
        <v>37</v>
      </c>
      <c r="H30" s="7">
        <v>120</v>
      </c>
      <c r="I30" s="7" t="s">
        <v>123</v>
      </c>
      <c r="J30" s="12">
        <v>8</v>
      </c>
      <c r="K30" s="4"/>
      <c r="L30" s="4"/>
      <c r="M30" s="15">
        <f t="shared" si="0"/>
        <v>0</v>
      </c>
      <c r="N30" s="9">
        <v>8950.6240000000016</v>
      </c>
      <c r="O30" s="9">
        <v>22376.560000000001</v>
      </c>
      <c r="P30" s="9">
        <f t="shared" si="1"/>
        <v>0</v>
      </c>
    </row>
    <row r="31" spans="1:16" x14ac:dyDescent="0.25">
      <c r="A31" s="7">
        <v>30</v>
      </c>
      <c r="B31" s="10">
        <v>1619</v>
      </c>
      <c r="C31" s="8"/>
      <c r="D31" s="10" t="s">
        <v>124</v>
      </c>
      <c r="E31" s="10" t="s">
        <v>125</v>
      </c>
      <c r="F31" s="11" t="s">
        <v>122</v>
      </c>
      <c r="G31" s="7" t="s">
        <v>37</v>
      </c>
      <c r="H31" s="7">
        <v>120</v>
      </c>
      <c r="I31" s="7" t="s">
        <v>123</v>
      </c>
      <c r="J31" s="12">
        <v>3</v>
      </c>
      <c r="K31" s="4"/>
      <c r="L31" s="4"/>
      <c r="M31" s="15">
        <f t="shared" si="0"/>
        <v>0</v>
      </c>
      <c r="N31" s="9">
        <v>3360</v>
      </c>
      <c r="O31" s="9">
        <v>8400</v>
      </c>
      <c r="P31" s="9">
        <f t="shared" si="1"/>
        <v>0</v>
      </c>
    </row>
    <row r="32" spans="1:16" x14ac:dyDescent="0.25">
      <c r="A32" s="7">
        <v>31</v>
      </c>
      <c r="B32" s="10">
        <v>65</v>
      </c>
      <c r="C32" s="8"/>
      <c r="D32" s="10" t="s">
        <v>126</v>
      </c>
      <c r="E32" s="10" t="s">
        <v>2</v>
      </c>
      <c r="F32" s="11" t="s">
        <v>127</v>
      </c>
      <c r="G32" s="7" t="s">
        <v>128</v>
      </c>
      <c r="H32" s="7">
        <v>1</v>
      </c>
      <c r="I32" s="7" t="s">
        <v>56</v>
      </c>
      <c r="J32" s="12">
        <v>19</v>
      </c>
      <c r="K32" s="4"/>
      <c r="L32" s="4"/>
      <c r="M32" s="15">
        <f t="shared" si="0"/>
        <v>0</v>
      </c>
      <c r="N32" s="9">
        <v>5871</v>
      </c>
      <c r="O32" s="9">
        <v>14677.5</v>
      </c>
      <c r="P32" s="9">
        <f t="shared" si="1"/>
        <v>0</v>
      </c>
    </row>
    <row r="33" spans="1:16" x14ac:dyDescent="0.25">
      <c r="A33" s="7">
        <v>32</v>
      </c>
      <c r="B33" s="10">
        <v>64</v>
      </c>
      <c r="C33" s="8"/>
      <c r="D33" s="10" t="s">
        <v>126</v>
      </c>
      <c r="E33" s="10" t="s">
        <v>2</v>
      </c>
      <c r="F33" s="11" t="s">
        <v>127</v>
      </c>
      <c r="G33" s="7" t="s">
        <v>129</v>
      </c>
      <c r="H33" s="7">
        <v>1</v>
      </c>
      <c r="I33" s="7" t="s">
        <v>56</v>
      </c>
      <c r="J33" s="12">
        <v>13</v>
      </c>
      <c r="K33" s="4"/>
      <c r="L33" s="4"/>
      <c r="M33" s="15">
        <f t="shared" si="0"/>
        <v>0</v>
      </c>
      <c r="N33" s="9">
        <v>1606.8000000000002</v>
      </c>
      <c r="O33" s="9">
        <v>4017</v>
      </c>
      <c r="P33" s="9">
        <f t="shared" si="1"/>
        <v>0</v>
      </c>
    </row>
    <row r="34" spans="1:16" x14ac:dyDescent="0.25">
      <c r="A34" s="7">
        <v>33</v>
      </c>
      <c r="B34" s="10">
        <v>1620</v>
      </c>
      <c r="C34" s="8"/>
      <c r="D34" s="10" t="s">
        <v>130</v>
      </c>
      <c r="E34" s="10" t="s">
        <v>131</v>
      </c>
      <c r="F34" s="11" t="s">
        <v>127</v>
      </c>
      <c r="G34" s="7" t="s">
        <v>129</v>
      </c>
      <c r="H34" s="7">
        <v>1</v>
      </c>
      <c r="I34" s="7" t="s">
        <v>56</v>
      </c>
      <c r="J34" s="12">
        <v>3</v>
      </c>
      <c r="K34" s="4"/>
      <c r="L34" s="4"/>
      <c r="M34" s="15">
        <f t="shared" si="0"/>
        <v>0</v>
      </c>
      <c r="N34" s="9">
        <v>321.63599999999997</v>
      </c>
      <c r="O34" s="9">
        <v>804.08999999999992</v>
      </c>
      <c r="P34" s="9">
        <f t="shared" si="1"/>
        <v>0</v>
      </c>
    </row>
    <row r="35" spans="1:16" x14ac:dyDescent="0.25">
      <c r="A35" s="7">
        <v>34</v>
      </c>
      <c r="B35" s="10">
        <v>833</v>
      </c>
      <c r="C35" s="8"/>
      <c r="D35" s="10" t="s">
        <v>132</v>
      </c>
      <c r="E35" s="10" t="s">
        <v>133</v>
      </c>
      <c r="F35" s="11" t="s">
        <v>134</v>
      </c>
      <c r="G35" s="7" t="s">
        <v>135</v>
      </c>
      <c r="H35" s="7">
        <v>1</v>
      </c>
      <c r="I35" s="7" t="s">
        <v>85</v>
      </c>
      <c r="J35" s="12">
        <v>1</v>
      </c>
      <c r="K35" s="4"/>
      <c r="L35" s="4"/>
      <c r="M35" s="15">
        <f t="shared" si="0"/>
        <v>0</v>
      </c>
      <c r="N35" s="9">
        <v>3141.2000000000003</v>
      </c>
      <c r="O35" s="9">
        <v>7853</v>
      </c>
      <c r="P35" s="9">
        <f t="shared" si="1"/>
        <v>0</v>
      </c>
    </row>
    <row r="36" spans="1:16" x14ac:dyDescent="0.25">
      <c r="A36" s="7">
        <v>35</v>
      </c>
      <c r="B36" s="10">
        <v>1421</v>
      </c>
      <c r="C36" s="8"/>
      <c r="D36" s="10" t="s">
        <v>136</v>
      </c>
      <c r="E36" s="10" t="s">
        <v>64</v>
      </c>
      <c r="F36" s="11" t="s">
        <v>137</v>
      </c>
      <c r="G36" s="7" t="s">
        <v>19</v>
      </c>
      <c r="H36" s="7">
        <v>50</v>
      </c>
      <c r="I36" s="7" t="s">
        <v>100</v>
      </c>
      <c r="J36" s="12">
        <v>1</v>
      </c>
      <c r="K36" s="4"/>
      <c r="L36" s="4"/>
      <c r="M36" s="15">
        <f t="shared" si="0"/>
        <v>0</v>
      </c>
      <c r="N36" s="9">
        <v>174.16800000000001</v>
      </c>
      <c r="O36" s="9">
        <v>435.42</v>
      </c>
      <c r="P36" s="9">
        <f t="shared" si="1"/>
        <v>0</v>
      </c>
    </row>
    <row r="37" spans="1:16" x14ac:dyDescent="0.25">
      <c r="A37" s="7">
        <v>36</v>
      </c>
      <c r="B37" s="10">
        <v>73</v>
      </c>
      <c r="C37" s="8"/>
      <c r="D37" s="10" t="s">
        <v>138</v>
      </c>
      <c r="E37" s="10" t="s">
        <v>139</v>
      </c>
      <c r="F37" s="11" t="s">
        <v>140</v>
      </c>
      <c r="G37" s="7" t="s">
        <v>141</v>
      </c>
      <c r="H37" s="7">
        <v>30</v>
      </c>
      <c r="I37" s="7" t="s">
        <v>38</v>
      </c>
      <c r="J37" s="12">
        <v>5</v>
      </c>
      <c r="K37" s="4"/>
      <c r="L37" s="4"/>
      <c r="M37" s="15">
        <f t="shared" si="0"/>
        <v>0</v>
      </c>
      <c r="N37" s="9">
        <v>9860</v>
      </c>
      <c r="O37" s="9">
        <v>24650</v>
      </c>
      <c r="P37" s="9">
        <f t="shared" si="1"/>
        <v>0</v>
      </c>
    </row>
    <row r="38" spans="1:16" x14ac:dyDescent="0.25">
      <c r="A38" s="7">
        <v>37</v>
      </c>
      <c r="B38" s="10">
        <v>1622</v>
      </c>
      <c r="C38" s="8"/>
      <c r="D38" s="10" t="s">
        <v>142</v>
      </c>
      <c r="E38" s="10" t="s">
        <v>143</v>
      </c>
      <c r="F38" s="11" t="s">
        <v>144</v>
      </c>
      <c r="G38" s="7" t="s">
        <v>145</v>
      </c>
      <c r="H38" s="7">
        <v>1</v>
      </c>
      <c r="I38" s="7" t="s">
        <v>70</v>
      </c>
      <c r="J38" s="12">
        <v>15</v>
      </c>
      <c r="K38" s="4"/>
      <c r="L38" s="4"/>
      <c r="M38" s="15">
        <f t="shared" si="0"/>
        <v>0</v>
      </c>
      <c r="N38" s="9">
        <v>2304</v>
      </c>
      <c r="O38" s="9">
        <v>5760</v>
      </c>
      <c r="P38" s="9">
        <f t="shared" si="1"/>
        <v>0</v>
      </c>
    </row>
    <row r="39" spans="1:16" x14ac:dyDescent="0.25">
      <c r="A39" s="7">
        <v>38</v>
      </c>
      <c r="B39" s="10">
        <v>1016</v>
      </c>
      <c r="C39" s="8"/>
      <c r="D39" s="10" t="s">
        <v>146</v>
      </c>
      <c r="E39" s="10" t="s">
        <v>2</v>
      </c>
      <c r="F39" s="11" t="s">
        <v>144</v>
      </c>
      <c r="G39" s="7" t="s">
        <v>147</v>
      </c>
      <c r="H39" s="7">
        <v>1</v>
      </c>
      <c r="I39" s="7" t="s">
        <v>70</v>
      </c>
      <c r="J39" s="12">
        <v>33</v>
      </c>
      <c r="K39" s="4"/>
      <c r="L39" s="4"/>
      <c r="M39" s="15">
        <f t="shared" si="0"/>
        <v>0</v>
      </c>
      <c r="N39" s="9">
        <v>2085.6</v>
      </c>
      <c r="O39" s="9">
        <v>5214</v>
      </c>
      <c r="P39" s="9">
        <f t="shared" si="1"/>
        <v>0</v>
      </c>
    </row>
    <row r="40" spans="1:16" x14ac:dyDescent="0.25">
      <c r="A40" s="7">
        <v>39</v>
      </c>
      <c r="B40" s="10">
        <v>1623</v>
      </c>
      <c r="C40" s="8"/>
      <c r="D40" s="10" t="s">
        <v>148</v>
      </c>
      <c r="E40" s="10" t="s">
        <v>149</v>
      </c>
      <c r="F40" s="11" t="s">
        <v>144</v>
      </c>
      <c r="G40" s="7" t="s">
        <v>147</v>
      </c>
      <c r="H40" s="7">
        <v>1</v>
      </c>
      <c r="I40" s="7" t="s">
        <v>70</v>
      </c>
      <c r="J40" s="12">
        <v>33</v>
      </c>
      <c r="K40" s="4"/>
      <c r="L40" s="4"/>
      <c r="M40" s="15">
        <f t="shared" si="0"/>
        <v>0</v>
      </c>
      <c r="N40" s="9">
        <v>1900.8000000000002</v>
      </c>
      <c r="O40" s="9">
        <v>4752</v>
      </c>
      <c r="P40" s="9">
        <f t="shared" si="1"/>
        <v>0</v>
      </c>
    </row>
    <row r="41" spans="1:16" x14ac:dyDescent="0.25">
      <c r="A41" s="7">
        <v>40</v>
      </c>
      <c r="B41" s="10">
        <v>1017</v>
      </c>
      <c r="C41" s="8"/>
      <c r="D41" s="10" t="s">
        <v>146</v>
      </c>
      <c r="E41" s="10" t="s">
        <v>2</v>
      </c>
      <c r="F41" s="11" t="s">
        <v>144</v>
      </c>
      <c r="G41" s="7" t="s">
        <v>145</v>
      </c>
      <c r="H41" s="7">
        <v>1</v>
      </c>
      <c r="I41" s="7" t="s">
        <v>70</v>
      </c>
      <c r="J41" s="12">
        <v>15</v>
      </c>
      <c r="K41" s="4"/>
      <c r="L41" s="4"/>
      <c r="M41" s="15">
        <f t="shared" si="0"/>
        <v>0</v>
      </c>
      <c r="N41" s="9">
        <v>1620</v>
      </c>
      <c r="O41" s="9">
        <v>4050</v>
      </c>
      <c r="P41" s="9">
        <f t="shared" si="1"/>
        <v>0</v>
      </c>
    </row>
    <row r="42" spans="1:16" x14ac:dyDescent="0.25">
      <c r="A42" s="7">
        <v>41</v>
      </c>
      <c r="B42" s="10">
        <v>840</v>
      </c>
      <c r="C42" s="8"/>
      <c r="D42" s="10" t="s">
        <v>150</v>
      </c>
      <c r="E42" s="10" t="s">
        <v>108</v>
      </c>
      <c r="F42" s="11" t="s">
        <v>151</v>
      </c>
      <c r="G42" s="7" t="s">
        <v>152</v>
      </c>
      <c r="H42" s="7">
        <v>25</v>
      </c>
      <c r="I42" s="7" t="s">
        <v>38</v>
      </c>
      <c r="J42" s="12">
        <v>11</v>
      </c>
      <c r="K42" s="4"/>
      <c r="L42" s="4"/>
      <c r="M42" s="15">
        <f t="shared" si="0"/>
        <v>0</v>
      </c>
      <c r="N42" s="9">
        <v>4350.5</v>
      </c>
      <c r="O42" s="9">
        <v>10876.25</v>
      </c>
      <c r="P42" s="9">
        <f t="shared" si="1"/>
        <v>0</v>
      </c>
    </row>
    <row r="43" spans="1:16" x14ac:dyDescent="0.25">
      <c r="A43" s="7">
        <v>42</v>
      </c>
      <c r="B43" s="10">
        <v>171</v>
      </c>
      <c r="C43" s="8"/>
      <c r="D43" s="10" t="s">
        <v>153</v>
      </c>
      <c r="E43" s="10" t="s">
        <v>154</v>
      </c>
      <c r="F43" s="11" t="s">
        <v>153</v>
      </c>
      <c r="G43" s="7" t="s">
        <v>155</v>
      </c>
      <c r="H43" s="7">
        <v>1</v>
      </c>
      <c r="I43" s="7" t="s">
        <v>70</v>
      </c>
      <c r="J43" s="12">
        <v>27</v>
      </c>
      <c r="K43" s="4"/>
      <c r="L43" s="4"/>
      <c r="M43" s="15">
        <f t="shared" si="0"/>
        <v>0</v>
      </c>
      <c r="N43" s="9">
        <v>6534</v>
      </c>
      <c r="O43" s="9">
        <v>16335</v>
      </c>
      <c r="P43" s="9">
        <f t="shared" si="1"/>
        <v>0</v>
      </c>
    </row>
    <row r="44" spans="1:16" x14ac:dyDescent="0.25">
      <c r="A44" s="7">
        <v>43</v>
      </c>
      <c r="B44" s="10">
        <v>89</v>
      </c>
      <c r="C44" s="8"/>
      <c r="D44" s="10" t="s">
        <v>156</v>
      </c>
      <c r="E44" s="10" t="s">
        <v>157</v>
      </c>
      <c r="F44" s="11" t="s">
        <v>153</v>
      </c>
      <c r="G44" s="7" t="s">
        <v>158</v>
      </c>
      <c r="H44" s="7">
        <v>1</v>
      </c>
      <c r="I44" s="7" t="s">
        <v>85</v>
      </c>
      <c r="J44" s="12">
        <v>13</v>
      </c>
      <c r="K44" s="4"/>
      <c r="L44" s="4"/>
      <c r="M44" s="15">
        <f t="shared" si="0"/>
        <v>0</v>
      </c>
      <c r="N44" s="9">
        <v>5460</v>
      </c>
      <c r="O44" s="9">
        <v>13650</v>
      </c>
      <c r="P44" s="9">
        <f t="shared" si="1"/>
        <v>0</v>
      </c>
    </row>
    <row r="45" spans="1:16" x14ac:dyDescent="0.25">
      <c r="A45" s="7">
        <v>44</v>
      </c>
      <c r="B45" s="10">
        <v>1467</v>
      </c>
      <c r="C45" s="8"/>
      <c r="D45" s="10" t="s">
        <v>159</v>
      </c>
      <c r="E45" s="10" t="s">
        <v>31</v>
      </c>
      <c r="F45" s="11" t="s">
        <v>153</v>
      </c>
      <c r="G45" s="7" t="s">
        <v>158</v>
      </c>
      <c r="H45" s="7">
        <v>1</v>
      </c>
      <c r="I45" s="7" t="s">
        <v>85</v>
      </c>
      <c r="J45" s="12">
        <v>9</v>
      </c>
      <c r="K45" s="4"/>
      <c r="L45" s="4"/>
      <c r="M45" s="15">
        <f t="shared" si="0"/>
        <v>0</v>
      </c>
      <c r="N45" s="9">
        <v>1908</v>
      </c>
      <c r="O45" s="9">
        <v>4770</v>
      </c>
      <c r="P45" s="9">
        <f t="shared" si="1"/>
        <v>0</v>
      </c>
    </row>
    <row r="46" spans="1:16" x14ac:dyDescent="0.25">
      <c r="A46" s="7">
        <v>45</v>
      </c>
      <c r="B46" s="10">
        <v>1624</v>
      </c>
      <c r="C46" s="8"/>
      <c r="D46" s="10" t="s">
        <v>159</v>
      </c>
      <c r="E46" s="10" t="s">
        <v>31</v>
      </c>
      <c r="F46" s="11" t="s">
        <v>153</v>
      </c>
      <c r="G46" s="7" t="s">
        <v>155</v>
      </c>
      <c r="H46" s="7">
        <v>1</v>
      </c>
      <c r="I46" s="7" t="s">
        <v>70</v>
      </c>
      <c r="J46" s="12">
        <v>3</v>
      </c>
      <c r="K46" s="4"/>
      <c r="L46" s="4"/>
      <c r="M46" s="15">
        <f t="shared" si="0"/>
        <v>0</v>
      </c>
      <c r="N46" s="9">
        <v>1312.2</v>
      </c>
      <c r="O46" s="9">
        <v>3280.5</v>
      </c>
      <c r="P46" s="9">
        <f t="shared" si="1"/>
        <v>0</v>
      </c>
    </row>
    <row r="47" spans="1:16" x14ac:dyDescent="0.25">
      <c r="A47" s="7">
        <v>46</v>
      </c>
      <c r="B47" s="10">
        <v>88</v>
      </c>
      <c r="C47" s="8"/>
      <c r="D47" s="10" t="s">
        <v>156</v>
      </c>
      <c r="E47" s="10" t="s">
        <v>157</v>
      </c>
      <c r="F47" s="11" t="s">
        <v>153</v>
      </c>
      <c r="G47" s="7" t="s">
        <v>155</v>
      </c>
      <c r="H47" s="7">
        <v>1</v>
      </c>
      <c r="I47" s="7" t="s">
        <v>70</v>
      </c>
      <c r="J47" s="12">
        <v>3</v>
      </c>
      <c r="K47" s="4"/>
      <c r="L47" s="4"/>
      <c r="M47" s="15">
        <f t="shared" si="0"/>
        <v>0</v>
      </c>
      <c r="N47" s="9">
        <v>1256.076</v>
      </c>
      <c r="O47" s="9">
        <v>3140.19</v>
      </c>
      <c r="P47" s="9">
        <f t="shared" si="1"/>
        <v>0</v>
      </c>
    </row>
    <row r="48" spans="1:16" x14ac:dyDescent="0.25">
      <c r="A48" s="7">
        <v>47</v>
      </c>
      <c r="B48" s="10">
        <v>1170</v>
      </c>
      <c r="C48" s="8"/>
      <c r="D48" s="10" t="s">
        <v>160</v>
      </c>
      <c r="E48" s="10" t="s">
        <v>139</v>
      </c>
      <c r="F48" s="11" t="s">
        <v>161</v>
      </c>
      <c r="G48" s="7" t="s">
        <v>162</v>
      </c>
      <c r="H48" s="7">
        <v>1</v>
      </c>
      <c r="I48" s="7" t="s">
        <v>43</v>
      </c>
      <c r="J48" s="12">
        <v>16</v>
      </c>
      <c r="K48" s="4"/>
      <c r="L48" s="4"/>
      <c r="M48" s="15">
        <f t="shared" si="0"/>
        <v>0</v>
      </c>
      <c r="N48" s="9">
        <v>103040</v>
      </c>
      <c r="O48" s="9">
        <v>257600</v>
      </c>
      <c r="P48" s="9">
        <f t="shared" si="1"/>
        <v>0</v>
      </c>
    </row>
    <row r="49" spans="1:16" x14ac:dyDescent="0.25">
      <c r="A49" s="7">
        <v>48</v>
      </c>
      <c r="B49" s="10">
        <v>846</v>
      </c>
      <c r="C49" s="8"/>
      <c r="D49" s="10" t="s">
        <v>163</v>
      </c>
      <c r="E49" s="10" t="s">
        <v>78</v>
      </c>
      <c r="F49" s="11" t="s">
        <v>164</v>
      </c>
      <c r="G49" s="7" t="s">
        <v>37</v>
      </c>
      <c r="H49" s="7">
        <v>28</v>
      </c>
      <c r="I49" s="7" t="s">
        <v>38</v>
      </c>
      <c r="J49" s="12">
        <v>5</v>
      </c>
      <c r="K49" s="4"/>
      <c r="L49" s="4"/>
      <c r="M49" s="15">
        <f t="shared" si="0"/>
        <v>0</v>
      </c>
      <c r="N49" s="9">
        <v>31297.78</v>
      </c>
      <c r="O49" s="9">
        <v>78244.45</v>
      </c>
      <c r="P49" s="9">
        <f t="shared" si="1"/>
        <v>0</v>
      </c>
    </row>
    <row r="50" spans="1:16" x14ac:dyDescent="0.25">
      <c r="A50" s="7">
        <v>49</v>
      </c>
      <c r="B50" s="10">
        <v>1181</v>
      </c>
      <c r="C50" s="8"/>
      <c r="D50" s="10" t="s">
        <v>165</v>
      </c>
      <c r="E50" s="10" t="s">
        <v>166</v>
      </c>
      <c r="F50" s="11" t="s">
        <v>167</v>
      </c>
      <c r="G50" s="7" t="s">
        <v>168</v>
      </c>
      <c r="H50" s="7">
        <v>2</v>
      </c>
      <c r="I50" s="7" t="s">
        <v>5</v>
      </c>
      <c r="J50" s="12">
        <v>12</v>
      </c>
      <c r="K50" s="4"/>
      <c r="L50" s="4"/>
      <c r="M50" s="15">
        <f t="shared" si="0"/>
        <v>0</v>
      </c>
      <c r="N50" s="9">
        <v>33600</v>
      </c>
      <c r="O50" s="9">
        <v>84000</v>
      </c>
      <c r="P50" s="9">
        <f t="shared" si="1"/>
        <v>0</v>
      </c>
    </row>
    <row r="51" spans="1:16" x14ac:dyDescent="0.25">
      <c r="A51" s="7">
        <v>50</v>
      </c>
      <c r="B51" s="10">
        <v>102</v>
      </c>
      <c r="C51" s="8"/>
      <c r="D51" s="10" t="s">
        <v>169</v>
      </c>
      <c r="E51" s="10" t="s">
        <v>139</v>
      </c>
      <c r="F51" s="11" t="s">
        <v>170</v>
      </c>
      <c r="G51" s="7" t="s">
        <v>103</v>
      </c>
      <c r="H51" s="7">
        <v>1</v>
      </c>
      <c r="I51" s="7" t="s">
        <v>43</v>
      </c>
      <c r="J51" s="12">
        <v>33</v>
      </c>
      <c r="K51" s="4"/>
      <c r="L51" s="4"/>
      <c r="M51" s="15">
        <f t="shared" si="0"/>
        <v>0</v>
      </c>
      <c r="N51" s="9">
        <v>48253.920000000006</v>
      </c>
      <c r="O51" s="9">
        <v>120634.8</v>
      </c>
      <c r="P51" s="9">
        <f t="shared" si="1"/>
        <v>0</v>
      </c>
    </row>
    <row r="52" spans="1:16" x14ac:dyDescent="0.25">
      <c r="A52" s="7">
        <v>51</v>
      </c>
      <c r="B52" s="10">
        <v>1172</v>
      </c>
      <c r="C52" s="8"/>
      <c r="D52" s="10" t="s">
        <v>171</v>
      </c>
      <c r="E52" s="10" t="s">
        <v>166</v>
      </c>
      <c r="F52" s="11" t="s">
        <v>172</v>
      </c>
      <c r="G52" s="7" t="s">
        <v>173</v>
      </c>
      <c r="H52" s="7">
        <v>30</v>
      </c>
      <c r="I52" s="7" t="s">
        <v>38</v>
      </c>
      <c r="J52" s="12">
        <v>4</v>
      </c>
      <c r="K52" s="4"/>
      <c r="L52" s="4"/>
      <c r="M52" s="15">
        <f t="shared" si="0"/>
        <v>0</v>
      </c>
      <c r="N52" s="9">
        <v>2374.288</v>
      </c>
      <c r="O52" s="9">
        <v>5935.72</v>
      </c>
      <c r="P52" s="9">
        <f t="shared" si="1"/>
        <v>0</v>
      </c>
    </row>
    <row r="53" spans="1:16" x14ac:dyDescent="0.25">
      <c r="A53" s="7">
        <v>52</v>
      </c>
      <c r="B53" s="10">
        <v>1020</v>
      </c>
      <c r="C53" s="8"/>
      <c r="D53" s="10" t="s">
        <v>171</v>
      </c>
      <c r="E53" s="10" t="s">
        <v>166</v>
      </c>
      <c r="F53" s="11" t="s">
        <v>172</v>
      </c>
      <c r="G53" s="7" t="s">
        <v>174</v>
      </c>
      <c r="H53" s="7">
        <v>1</v>
      </c>
      <c r="I53" s="7" t="s">
        <v>175</v>
      </c>
      <c r="J53" s="12">
        <v>3</v>
      </c>
      <c r="K53" s="4"/>
      <c r="L53" s="4"/>
      <c r="M53" s="15">
        <f t="shared" si="0"/>
        <v>0</v>
      </c>
      <c r="N53" s="9">
        <v>1499.172</v>
      </c>
      <c r="O53" s="9">
        <v>3747.93</v>
      </c>
      <c r="P53" s="9">
        <f t="shared" si="1"/>
        <v>0</v>
      </c>
    </row>
    <row r="54" spans="1:16" x14ac:dyDescent="0.25">
      <c r="A54" s="7">
        <v>53</v>
      </c>
      <c r="B54" s="10">
        <v>847</v>
      </c>
      <c r="C54" s="8"/>
      <c r="D54" s="10" t="s">
        <v>176</v>
      </c>
      <c r="E54" s="10" t="s">
        <v>177</v>
      </c>
      <c r="F54" s="11" t="s">
        <v>178</v>
      </c>
      <c r="G54" s="7" t="s">
        <v>37</v>
      </c>
      <c r="H54" s="7">
        <v>1</v>
      </c>
      <c r="I54" s="7" t="s">
        <v>70</v>
      </c>
      <c r="J54" s="12">
        <v>13</v>
      </c>
      <c r="K54" s="4"/>
      <c r="L54" s="4"/>
      <c r="M54" s="15">
        <f t="shared" si="0"/>
        <v>0</v>
      </c>
      <c r="N54" s="9">
        <v>26621.4</v>
      </c>
      <c r="O54" s="9">
        <v>66553.5</v>
      </c>
      <c r="P54" s="9">
        <f t="shared" si="1"/>
        <v>0</v>
      </c>
    </row>
    <row r="55" spans="1:16" x14ac:dyDescent="0.25">
      <c r="A55" s="7">
        <v>54</v>
      </c>
      <c r="B55" s="10">
        <v>1628</v>
      </c>
      <c r="C55" s="8"/>
      <c r="D55" s="10" t="s">
        <v>179</v>
      </c>
      <c r="E55" s="10" t="s">
        <v>45</v>
      </c>
      <c r="F55" s="11" t="s">
        <v>179</v>
      </c>
      <c r="G55" s="7" t="s">
        <v>180</v>
      </c>
      <c r="H55" s="7">
        <v>1</v>
      </c>
      <c r="I55" s="7" t="s">
        <v>70</v>
      </c>
      <c r="J55" s="12">
        <v>16</v>
      </c>
      <c r="K55" s="4"/>
      <c r="L55" s="4"/>
      <c r="M55" s="15">
        <f t="shared" si="0"/>
        <v>0</v>
      </c>
      <c r="N55" s="9">
        <v>18304</v>
      </c>
      <c r="O55" s="9">
        <v>45760</v>
      </c>
      <c r="P55" s="9">
        <f t="shared" si="1"/>
        <v>0</v>
      </c>
    </row>
    <row r="56" spans="1:16" x14ac:dyDescent="0.25">
      <c r="A56" s="7">
        <v>55</v>
      </c>
      <c r="B56" s="10">
        <v>1630</v>
      </c>
      <c r="C56" s="8"/>
      <c r="D56" s="10" t="s">
        <v>181</v>
      </c>
      <c r="E56" s="10" t="s">
        <v>125</v>
      </c>
      <c r="F56" s="11" t="s">
        <v>179</v>
      </c>
      <c r="G56" s="7" t="s">
        <v>180</v>
      </c>
      <c r="H56" s="7">
        <v>1</v>
      </c>
      <c r="I56" s="7" t="s">
        <v>70</v>
      </c>
      <c r="J56" s="12">
        <v>16</v>
      </c>
      <c r="K56" s="4"/>
      <c r="L56" s="4"/>
      <c r="M56" s="15">
        <f t="shared" si="0"/>
        <v>0</v>
      </c>
      <c r="N56" s="9">
        <v>16640</v>
      </c>
      <c r="O56" s="9">
        <v>41600</v>
      </c>
      <c r="P56" s="9">
        <f t="shared" si="1"/>
        <v>0</v>
      </c>
    </row>
    <row r="57" spans="1:16" x14ac:dyDescent="0.25">
      <c r="A57" s="7">
        <v>56</v>
      </c>
      <c r="B57" s="10">
        <v>1625</v>
      </c>
      <c r="C57" s="8"/>
      <c r="D57" s="10" t="s">
        <v>179</v>
      </c>
      <c r="E57" s="10" t="s">
        <v>45</v>
      </c>
      <c r="F57" s="11" t="s">
        <v>179</v>
      </c>
      <c r="G57" s="7" t="s">
        <v>182</v>
      </c>
      <c r="H57" s="7">
        <v>1</v>
      </c>
      <c r="I57" s="7" t="s">
        <v>70</v>
      </c>
      <c r="J57" s="12">
        <v>24</v>
      </c>
      <c r="K57" s="4"/>
      <c r="L57" s="4"/>
      <c r="M57" s="15">
        <f t="shared" si="0"/>
        <v>0</v>
      </c>
      <c r="N57" s="9">
        <v>10348.800000000001</v>
      </c>
      <c r="O57" s="9">
        <v>25872</v>
      </c>
      <c r="P57" s="9">
        <f t="shared" si="1"/>
        <v>0</v>
      </c>
    </row>
    <row r="58" spans="1:16" x14ac:dyDescent="0.25">
      <c r="A58" s="7">
        <v>57</v>
      </c>
      <c r="B58" s="10">
        <v>1627</v>
      </c>
      <c r="C58" s="8"/>
      <c r="D58" s="10" t="s">
        <v>181</v>
      </c>
      <c r="E58" s="10" t="s">
        <v>125</v>
      </c>
      <c r="F58" s="11" t="s">
        <v>179</v>
      </c>
      <c r="G58" s="7" t="s">
        <v>182</v>
      </c>
      <c r="H58" s="7">
        <v>1</v>
      </c>
      <c r="I58" s="7" t="s">
        <v>70</v>
      </c>
      <c r="J58" s="12">
        <v>24</v>
      </c>
      <c r="K58" s="4"/>
      <c r="L58" s="4"/>
      <c r="M58" s="15">
        <f t="shared" si="0"/>
        <v>0</v>
      </c>
      <c r="N58" s="9">
        <v>9408</v>
      </c>
      <c r="O58" s="9">
        <v>23520</v>
      </c>
      <c r="P58" s="9">
        <f t="shared" si="1"/>
        <v>0</v>
      </c>
    </row>
    <row r="59" spans="1:16" x14ac:dyDescent="0.25">
      <c r="A59" s="7">
        <v>58</v>
      </c>
      <c r="B59" s="10">
        <v>1439</v>
      </c>
      <c r="C59" s="8"/>
      <c r="D59" s="10" t="s">
        <v>30</v>
      </c>
      <c r="E59" s="10" t="s">
        <v>183</v>
      </c>
      <c r="F59" s="11" t="s">
        <v>26</v>
      </c>
      <c r="G59" s="7" t="s">
        <v>184</v>
      </c>
      <c r="H59" s="7">
        <v>30</v>
      </c>
      <c r="I59" s="7" t="s">
        <v>32</v>
      </c>
      <c r="J59" s="12">
        <v>23</v>
      </c>
      <c r="K59" s="4"/>
      <c r="L59" s="4"/>
      <c r="M59" s="15">
        <f t="shared" si="0"/>
        <v>0</v>
      </c>
      <c r="N59" s="9">
        <v>144900</v>
      </c>
      <c r="O59" s="9">
        <v>362250</v>
      </c>
      <c r="P59" s="9">
        <f t="shared" si="1"/>
        <v>0</v>
      </c>
    </row>
    <row r="60" spans="1:16" x14ac:dyDescent="0.25">
      <c r="A60" s="7">
        <v>59</v>
      </c>
      <c r="B60" s="10">
        <v>1228</v>
      </c>
      <c r="C60" s="8"/>
      <c r="D60" s="10" t="s">
        <v>185</v>
      </c>
      <c r="E60" s="10" t="s">
        <v>58</v>
      </c>
      <c r="F60" s="11" t="s">
        <v>186</v>
      </c>
      <c r="G60" s="7" t="s">
        <v>187</v>
      </c>
      <c r="H60" s="7">
        <v>2</v>
      </c>
      <c r="I60" s="7" t="s">
        <v>61</v>
      </c>
      <c r="J60" s="12">
        <v>12</v>
      </c>
      <c r="K60" s="4"/>
      <c r="L60" s="4"/>
      <c r="M60" s="15">
        <f t="shared" si="0"/>
        <v>0</v>
      </c>
      <c r="N60" s="9">
        <v>133804.80000000002</v>
      </c>
      <c r="O60" s="9">
        <v>334512</v>
      </c>
      <c r="P60" s="9">
        <f t="shared" si="1"/>
        <v>0</v>
      </c>
    </row>
    <row r="61" spans="1:16" x14ac:dyDescent="0.25">
      <c r="A61" s="7">
        <v>60</v>
      </c>
      <c r="B61" s="10">
        <v>535</v>
      </c>
      <c r="C61" s="8"/>
      <c r="D61" s="10" t="s">
        <v>188</v>
      </c>
      <c r="E61" s="10" t="s">
        <v>64</v>
      </c>
      <c r="F61" s="11" t="s">
        <v>189</v>
      </c>
      <c r="G61" s="7" t="s">
        <v>55</v>
      </c>
      <c r="H61" s="7">
        <v>28</v>
      </c>
      <c r="I61" s="7" t="s">
        <v>190</v>
      </c>
      <c r="J61" s="12">
        <v>39</v>
      </c>
      <c r="K61" s="4"/>
      <c r="L61" s="4"/>
      <c r="M61" s="15">
        <f t="shared" si="0"/>
        <v>0</v>
      </c>
      <c r="N61" s="9">
        <v>374228.4</v>
      </c>
      <c r="O61" s="9">
        <v>935571</v>
      </c>
      <c r="P61" s="9">
        <f t="shared" si="1"/>
        <v>0</v>
      </c>
    </row>
    <row r="62" spans="1:16" x14ac:dyDescent="0.25">
      <c r="A62" s="7">
        <v>61</v>
      </c>
      <c r="B62" s="10">
        <v>1444</v>
      </c>
      <c r="C62" s="8"/>
      <c r="D62" s="10" t="s">
        <v>28</v>
      </c>
      <c r="E62" s="10" t="s">
        <v>6</v>
      </c>
      <c r="F62" s="11" t="s">
        <v>24</v>
      </c>
      <c r="G62" s="7" t="s">
        <v>191</v>
      </c>
      <c r="H62" s="7">
        <v>30</v>
      </c>
      <c r="I62" s="7" t="s">
        <v>32</v>
      </c>
      <c r="J62" s="12">
        <v>12</v>
      </c>
      <c r="K62" s="4"/>
      <c r="L62" s="4"/>
      <c r="M62" s="15">
        <f t="shared" si="0"/>
        <v>0</v>
      </c>
      <c r="N62" s="9">
        <v>62670</v>
      </c>
      <c r="O62" s="9">
        <v>156675</v>
      </c>
      <c r="P62" s="9">
        <f t="shared" si="1"/>
        <v>0</v>
      </c>
    </row>
    <row r="63" spans="1:16" x14ac:dyDescent="0.25">
      <c r="A63" s="7">
        <v>62</v>
      </c>
      <c r="B63" s="10">
        <v>893</v>
      </c>
      <c r="C63" s="8"/>
      <c r="D63" s="13" t="s">
        <v>192</v>
      </c>
      <c r="E63" s="13" t="s">
        <v>193</v>
      </c>
      <c r="F63" s="11" t="s">
        <v>194</v>
      </c>
      <c r="G63" s="7" t="s">
        <v>195</v>
      </c>
      <c r="H63" s="7">
        <v>1</v>
      </c>
      <c r="I63" s="7" t="s">
        <v>70</v>
      </c>
      <c r="J63" s="12">
        <v>84</v>
      </c>
      <c r="K63" s="4"/>
      <c r="L63" s="4"/>
      <c r="M63" s="15">
        <f t="shared" si="0"/>
        <v>0</v>
      </c>
      <c r="N63" s="9">
        <v>131040</v>
      </c>
      <c r="O63" s="9">
        <v>327600</v>
      </c>
      <c r="P63" s="9">
        <f t="shared" si="1"/>
        <v>0</v>
      </c>
    </row>
    <row r="64" spans="1:16" x14ac:dyDescent="0.25">
      <c r="A64" s="7">
        <v>63</v>
      </c>
      <c r="B64" s="10">
        <v>1632</v>
      </c>
      <c r="C64" s="8"/>
      <c r="D64" s="13" t="s">
        <v>192</v>
      </c>
      <c r="E64" s="13" t="s">
        <v>193</v>
      </c>
      <c r="F64" s="11" t="s">
        <v>194</v>
      </c>
      <c r="G64" s="7" t="s">
        <v>196</v>
      </c>
      <c r="H64" s="7">
        <v>1</v>
      </c>
      <c r="I64" s="7" t="s">
        <v>70</v>
      </c>
      <c r="J64" s="12">
        <v>55</v>
      </c>
      <c r="K64" s="4"/>
      <c r="L64" s="4"/>
      <c r="M64" s="15">
        <f t="shared" si="0"/>
        <v>0</v>
      </c>
      <c r="N64" s="9">
        <v>52338</v>
      </c>
      <c r="O64" s="9">
        <v>130845</v>
      </c>
      <c r="P64" s="9">
        <f t="shared" si="1"/>
        <v>0</v>
      </c>
    </row>
    <row r="65" spans="1:16" x14ac:dyDescent="0.25">
      <c r="A65" s="7">
        <v>64</v>
      </c>
      <c r="B65" s="10">
        <v>1177</v>
      </c>
      <c r="C65" s="8"/>
      <c r="D65" s="10" t="s">
        <v>197</v>
      </c>
      <c r="E65" s="10" t="s">
        <v>97</v>
      </c>
      <c r="F65" s="11" t="s">
        <v>198</v>
      </c>
      <c r="G65" s="7" t="s">
        <v>199</v>
      </c>
      <c r="H65" s="7">
        <v>1</v>
      </c>
      <c r="I65" s="7" t="s">
        <v>5</v>
      </c>
      <c r="J65" s="12">
        <v>9</v>
      </c>
      <c r="K65" s="4"/>
      <c r="L65" s="4"/>
      <c r="M65" s="15">
        <f t="shared" si="0"/>
        <v>0</v>
      </c>
      <c r="N65" s="9">
        <v>5580</v>
      </c>
      <c r="O65" s="9">
        <v>13950</v>
      </c>
      <c r="P65" s="9">
        <f t="shared" si="1"/>
        <v>0</v>
      </c>
    </row>
    <row r="66" spans="1:16" x14ac:dyDescent="0.25">
      <c r="A66" s="7">
        <v>65</v>
      </c>
      <c r="B66" s="10">
        <v>1178</v>
      </c>
      <c r="C66" s="8"/>
      <c r="D66" s="13" t="s">
        <v>200</v>
      </c>
      <c r="E66" s="13" t="s">
        <v>3</v>
      </c>
      <c r="F66" s="11" t="s">
        <v>201</v>
      </c>
      <c r="G66" s="7" t="s">
        <v>55</v>
      </c>
      <c r="H66" s="7">
        <v>2</v>
      </c>
      <c r="I66" s="7" t="s">
        <v>43</v>
      </c>
      <c r="J66" s="12">
        <v>67</v>
      </c>
      <c r="K66" s="4"/>
      <c r="L66" s="4"/>
      <c r="M66" s="15">
        <f t="shared" si="0"/>
        <v>0</v>
      </c>
      <c r="N66" s="9">
        <v>323663.60000000003</v>
      </c>
      <c r="O66" s="9">
        <v>809159</v>
      </c>
      <c r="P66" s="9">
        <f t="shared" si="1"/>
        <v>0</v>
      </c>
    </row>
    <row r="67" spans="1:16" x14ac:dyDescent="0.25">
      <c r="A67" s="7">
        <v>66</v>
      </c>
      <c r="B67" s="10">
        <v>1179</v>
      </c>
      <c r="C67" s="8"/>
      <c r="D67" s="13" t="s">
        <v>200</v>
      </c>
      <c r="E67" s="13" t="s">
        <v>3</v>
      </c>
      <c r="F67" s="11" t="s">
        <v>201</v>
      </c>
      <c r="G67" s="7" t="s">
        <v>202</v>
      </c>
      <c r="H67" s="7">
        <v>4</v>
      </c>
      <c r="I67" s="7" t="s">
        <v>43</v>
      </c>
      <c r="J67" s="12">
        <v>4</v>
      </c>
      <c r="K67" s="4"/>
      <c r="L67" s="4"/>
      <c r="M67" s="15">
        <f t="shared" ref="M67:M130" si="2">K67+L67</f>
        <v>0</v>
      </c>
      <c r="N67" s="9">
        <v>18836.8</v>
      </c>
      <c r="O67" s="9">
        <v>47092</v>
      </c>
      <c r="P67" s="9">
        <f t="shared" ref="P67:P130" si="3">M67*J67</f>
        <v>0</v>
      </c>
    </row>
    <row r="68" spans="1:16" x14ac:dyDescent="0.25">
      <c r="A68" s="7">
        <v>67</v>
      </c>
      <c r="B68" s="10">
        <v>1656</v>
      </c>
      <c r="C68" s="8"/>
      <c r="D68" s="10" t="s">
        <v>203</v>
      </c>
      <c r="E68" s="10" t="s">
        <v>2</v>
      </c>
      <c r="F68" s="11" t="s">
        <v>204</v>
      </c>
      <c r="G68" s="7" t="s">
        <v>19</v>
      </c>
      <c r="H68" s="7">
        <v>1</v>
      </c>
      <c r="I68" s="7" t="s">
        <v>85</v>
      </c>
      <c r="J68" s="12">
        <v>165</v>
      </c>
      <c r="K68" s="4"/>
      <c r="L68" s="4"/>
      <c r="M68" s="15">
        <f t="shared" si="2"/>
        <v>0</v>
      </c>
      <c r="N68" s="9">
        <v>114840</v>
      </c>
      <c r="O68" s="9">
        <v>287100</v>
      </c>
      <c r="P68" s="9">
        <f t="shared" si="3"/>
        <v>0</v>
      </c>
    </row>
    <row r="69" spans="1:16" x14ac:dyDescent="0.25">
      <c r="A69" s="7">
        <v>68</v>
      </c>
      <c r="B69" s="10">
        <v>2891</v>
      </c>
      <c r="C69" s="8"/>
      <c r="D69" s="10" t="s">
        <v>205</v>
      </c>
      <c r="E69" s="10" t="s">
        <v>139</v>
      </c>
      <c r="F69" s="11" t="s">
        <v>206</v>
      </c>
      <c r="G69" s="7" t="s">
        <v>207</v>
      </c>
      <c r="H69" s="7">
        <v>1</v>
      </c>
      <c r="I69" s="7" t="s">
        <v>43</v>
      </c>
      <c r="J69" s="12">
        <v>35</v>
      </c>
      <c r="K69" s="4"/>
      <c r="L69" s="4"/>
      <c r="M69" s="15">
        <f t="shared" si="2"/>
        <v>0</v>
      </c>
      <c r="N69" s="9">
        <v>80500</v>
      </c>
      <c r="O69" s="9">
        <v>201250</v>
      </c>
      <c r="P69" s="9">
        <f t="shared" si="3"/>
        <v>0</v>
      </c>
    </row>
    <row r="70" spans="1:16" x14ac:dyDescent="0.25">
      <c r="A70" s="7">
        <v>69</v>
      </c>
      <c r="B70" s="10">
        <v>1634</v>
      </c>
      <c r="C70" s="8"/>
      <c r="D70" s="13" t="s">
        <v>208</v>
      </c>
      <c r="E70" s="13" t="s">
        <v>45</v>
      </c>
      <c r="F70" s="11" t="s">
        <v>208</v>
      </c>
      <c r="G70" s="7" t="s">
        <v>202</v>
      </c>
      <c r="H70" s="7">
        <v>30</v>
      </c>
      <c r="I70" s="7" t="s">
        <v>32</v>
      </c>
      <c r="J70" s="12">
        <v>12</v>
      </c>
      <c r="K70" s="4"/>
      <c r="L70" s="4"/>
      <c r="M70" s="15">
        <f t="shared" si="2"/>
        <v>0</v>
      </c>
      <c r="N70" s="9">
        <v>3484.8</v>
      </c>
      <c r="O70" s="9">
        <v>8712</v>
      </c>
      <c r="P70" s="9">
        <f t="shared" si="3"/>
        <v>0</v>
      </c>
    </row>
    <row r="71" spans="1:16" x14ac:dyDescent="0.25">
      <c r="A71" s="7">
        <v>70</v>
      </c>
      <c r="B71" s="10">
        <v>1635</v>
      </c>
      <c r="C71" s="8"/>
      <c r="D71" s="13" t="s">
        <v>209</v>
      </c>
      <c r="E71" s="13" t="s">
        <v>125</v>
      </c>
      <c r="F71" s="11" t="s">
        <v>208</v>
      </c>
      <c r="G71" s="7" t="s">
        <v>202</v>
      </c>
      <c r="H71" s="7">
        <v>30</v>
      </c>
      <c r="I71" s="7" t="s">
        <v>32</v>
      </c>
      <c r="J71" s="12">
        <v>13</v>
      </c>
      <c r="K71" s="4"/>
      <c r="L71" s="4"/>
      <c r="M71" s="15">
        <f t="shared" si="2"/>
        <v>0</v>
      </c>
      <c r="N71" s="9">
        <v>3432</v>
      </c>
      <c r="O71" s="9">
        <v>8580</v>
      </c>
      <c r="P71" s="9">
        <f t="shared" si="3"/>
        <v>0</v>
      </c>
    </row>
    <row r="72" spans="1:16" x14ac:dyDescent="0.25">
      <c r="A72" s="7">
        <v>71</v>
      </c>
      <c r="B72" s="10">
        <v>1636</v>
      </c>
      <c r="C72" s="8"/>
      <c r="D72" s="10" t="s">
        <v>210</v>
      </c>
      <c r="E72" s="10" t="s">
        <v>211</v>
      </c>
      <c r="F72" s="11" t="s">
        <v>212</v>
      </c>
      <c r="G72" s="7" t="s">
        <v>213</v>
      </c>
      <c r="H72" s="7">
        <v>1</v>
      </c>
      <c r="I72" s="7" t="s">
        <v>5</v>
      </c>
      <c r="J72" s="12">
        <v>960</v>
      </c>
      <c r="K72" s="4"/>
      <c r="L72" s="4"/>
      <c r="M72" s="15">
        <f t="shared" si="2"/>
        <v>0</v>
      </c>
      <c r="N72" s="9">
        <v>522240</v>
      </c>
      <c r="O72" s="9">
        <v>1305600</v>
      </c>
      <c r="P72" s="9">
        <f t="shared" si="3"/>
        <v>0</v>
      </c>
    </row>
    <row r="73" spans="1:16" x14ac:dyDescent="0.25">
      <c r="A73" s="7">
        <v>72</v>
      </c>
      <c r="B73" s="10">
        <v>1540</v>
      </c>
      <c r="C73" s="8"/>
      <c r="D73" s="10" t="s">
        <v>214</v>
      </c>
      <c r="E73" s="10" t="s">
        <v>215</v>
      </c>
      <c r="F73" s="11" t="s">
        <v>216</v>
      </c>
      <c r="G73" s="7" t="s">
        <v>180</v>
      </c>
      <c r="H73" s="7">
        <v>28</v>
      </c>
      <c r="I73" s="7" t="s">
        <v>32</v>
      </c>
      <c r="J73" s="12">
        <v>12</v>
      </c>
      <c r="K73" s="4"/>
      <c r="L73" s="4"/>
      <c r="M73" s="15">
        <f t="shared" si="2"/>
        <v>0</v>
      </c>
      <c r="N73" s="9">
        <v>3312</v>
      </c>
      <c r="O73" s="9">
        <v>8280</v>
      </c>
      <c r="P73" s="9">
        <f t="shared" si="3"/>
        <v>0</v>
      </c>
    </row>
    <row r="74" spans="1:16" x14ac:dyDescent="0.25">
      <c r="A74" s="7">
        <v>73</v>
      </c>
      <c r="B74" s="10">
        <v>160</v>
      </c>
      <c r="C74" s="8"/>
      <c r="D74" s="13" t="s">
        <v>217</v>
      </c>
      <c r="E74" s="13" t="s">
        <v>2</v>
      </c>
      <c r="F74" s="11" t="s">
        <v>218</v>
      </c>
      <c r="G74" s="7" t="s">
        <v>219</v>
      </c>
      <c r="H74" s="7">
        <v>1</v>
      </c>
      <c r="I74" s="7" t="s">
        <v>43</v>
      </c>
      <c r="J74" s="12">
        <v>88</v>
      </c>
      <c r="K74" s="4"/>
      <c r="L74" s="4"/>
      <c r="M74" s="15">
        <f t="shared" si="2"/>
        <v>0</v>
      </c>
      <c r="N74" s="9">
        <v>26400</v>
      </c>
      <c r="O74" s="9">
        <v>66000</v>
      </c>
      <c r="P74" s="9">
        <f t="shared" si="3"/>
        <v>0</v>
      </c>
    </row>
    <row r="75" spans="1:16" x14ac:dyDescent="0.25">
      <c r="A75" s="7">
        <v>74</v>
      </c>
      <c r="B75" s="10">
        <v>1658</v>
      </c>
      <c r="C75" s="8"/>
      <c r="D75" s="10" t="s">
        <v>220</v>
      </c>
      <c r="E75" s="10" t="s">
        <v>2</v>
      </c>
      <c r="F75" s="11" t="s">
        <v>220</v>
      </c>
      <c r="G75" s="7" t="s">
        <v>221</v>
      </c>
      <c r="H75" s="7">
        <v>10</v>
      </c>
      <c r="I75" s="7" t="s">
        <v>222</v>
      </c>
      <c r="J75" s="12">
        <v>87</v>
      </c>
      <c r="K75" s="4"/>
      <c r="L75" s="4"/>
      <c r="M75" s="15">
        <f t="shared" si="2"/>
        <v>0</v>
      </c>
      <c r="N75" s="9">
        <v>13011.720000000001</v>
      </c>
      <c r="O75" s="9">
        <v>32529.3</v>
      </c>
      <c r="P75" s="9">
        <f t="shared" si="3"/>
        <v>0</v>
      </c>
    </row>
    <row r="76" spans="1:16" x14ac:dyDescent="0.25">
      <c r="A76" s="7">
        <v>75</v>
      </c>
      <c r="B76" s="10">
        <v>2897</v>
      </c>
      <c r="C76" s="8"/>
      <c r="D76" s="10" t="s">
        <v>223</v>
      </c>
      <c r="E76" s="10" t="s">
        <v>97</v>
      </c>
      <c r="F76" s="11" t="s">
        <v>224</v>
      </c>
      <c r="G76" s="7" t="s">
        <v>21</v>
      </c>
      <c r="H76" s="7">
        <v>1</v>
      </c>
      <c r="I76" s="7" t="s">
        <v>5</v>
      </c>
      <c r="J76" s="12">
        <v>92</v>
      </c>
      <c r="K76" s="4"/>
      <c r="L76" s="4"/>
      <c r="M76" s="15">
        <f t="shared" si="2"/>
        <v>0</v>
      </c>
      <c r="N76" s="9">
        <v>101200</v>
      </c>
      <c r="O76" s="9">
        <v>253000</v>
      </c>
      <c r="P76" s="9">
        <f t="shared" si="3"/>
        <v>0</v>
      </c>
    </row>
    <row r="77" spans="1:16" x14ac:dyDescent="0.25">
      <c r="A77" s="7">
        <v>76</v>
      </c>
      <c r="B77" s="10">
        <v>1466</v>
      </c>
      <c r="C77" s="8"/>
      <c r="D77" s="13" t="s">
        <v>225</v>
      </c>
      <c r="E77" s="13" t="s">
        <v>117</v>
      </c>
      <c r="F77" s="11" t="s">
        <v>226</v>
      </c>
      <c r="G77" s="7" t="s">
        <v>221</v>
      </c>
      <c r="H77" s="7">
        <v>2</v>
      </c>
      <c r="I77" s="7" t="s">
        <v>43</v>
      </c>
      <c r="J77" s="12">
        <v>8</v>
      </c>
      <c r="K77" s="4"/>
      <c r="L77" s="4"/>
      <c r="M77" s="15">
        <f t="shared" si="2"/>
        <v>0</v>
      </c>
      <c r="N77" s="9">
        <v>59200</v>
      </c>
      <c r="O77" s="9">
        <v>148000</v>
      </c>
      <c r="P77" s="9">
        <f t="shared" si="3"/>
        <v>0</v>
      </c>
    </row>
    <row r="78" spans="1:16" x14ac:dyDescent="0.25">
      <c r="A78" s="7">
        <v>77</v>
      </c>
      <c r="B78" s="10">
        <v>842</v>
      </c>
      <c r="C78" s="8"/>
      <c r="D78" s="10" t="s">
        <v>227</v>
      </c>
      <c r="E78" s="10" t="s">
        <v>82</v>
      </c>
      <c r="F78" s="11" t="s">
        <v>228</v>
      </c>
      <c r="G78" s="7" t="s">
        <v>229</v>
      </c>
      <c r="H78" s="7">
        <v>1</v>
      </c>
      <c r="I78" s="7" t="s">
        <v>85</v>
      </c>
      <c r="J78" s="12">
        <v>1</v>
      </c>
      <c r="K78" s="4"/>
      <c r="L78" s="4"/>
      <c r="M78" s="15">
        <f t="shared" si="2"/>
        <v>0</v>
      </c>
      <c r="N78" s="9">
        <v>287.8</v>
      </c>
      <c r="O78" s="9">
        <v>719.5</v>
      </c>
      <c r="P78" s="9">
        <f t="shared" si="3"/>
        <v>0</v>
      </c>
    </row>
    <row r="79" spans="1:16" x14ac:dyDescent="0.25">
      <c r="A79" s="7">
        <v>78</v>
      </c>
      <c r="B79" s="10">
        <v>1471</v>
      </c>
      <c r="C79" s="8"/>
      <c r="D79" s="10" t="s">
        <v>230</v>
      </c>
      <c r="E79" s="10" t="s">
        <v>231</v>
      </c>
      <c r="F79" s="11" t="s">
        <v>232</v>
      </c>
      <c r="G79" s="14">
        <v>0.01</v>
      </c>
      <c r="H79" s="7">
        <v>1</v>
      </c>
      <c r="I79" s="7" t="s">
        <v>43</v>
      </c>
      <c r="J79" s="12">
        <v>4</v>
      </c>
      <c r="K79" s="4"/>
      <c r="L79" s="4"/>
      <c r="M79" s="15">
        <f t="shared" si="2"/>
        <v>0</v>
      </c>
      <c r="N79" s="9">
        <v>2858.4</v>
      </c>
      <c r="O79" s="9">
        <v>7146</v>
      </c>
      <c r="P79" s="9">
        <f t="shared" si="3"/>
        <v>0</v>
      </c>
    </row>
    <row r="80" spans="1:16" x14ac:dyDescent="0.25">
      <c r="A80" s="7">
        <v>79</v>
      </c>
      <c r="B80" s="10">
        <v>858</v>
      </c>
      <c r="C80" s="8"/>
      <c r="D80" s="10" t="s">
        <v>233</v>
      </c>
      <c r="E80" s="10" t="s">
        <v>234</v>
      </c>
      <c r="F80" s="11" t="s">
        <v>235</v>
      </c>
      <c r="G80" s="7" t="s">
        <v>37</v>
      </c>
      <c r="H80" s="7">
        <v>100</v>
      </c>
      <c r="I80" s="7" t="s">
        <v>100</v>
      </c>
      <c r="J80" s="12">
        <v>1</v>
      </c>
      <c r="K80" s="4"/>
      <c r="L80" s="4"/>
      <c r="M80" s="15">
        <f t="shared" si="2"/>
        <v>0</v>
      </c>
      <c r="N80" s="9">
        <v>663.322</v>
      </c>
      <c r="O80" s="9">
        <v>1658.3049999999998</v>
      </c>
      <c r="P80" s="9">
        <f t="shared" si="3"/>
        <v>0</v>
      </c>
    </row>
    <row r="81" spans="1:16" x14ac:dyDescent="0.25">
      <c r="A81" s="7">
        <v>80</v>
      </c>
      <c r="B81" s="10">
        <v>1544</v>
      </c>
      <c r="C81" s="8"/>
      <c r="D81" s="10" t="s">
        <v>236</v>
      </c>
      <c r="E81" s="10" t="s">
        <v>143</v>
      </c>
      <c r="F81" s="11" t="s">
        <v>237</v>
      </c>
      <c r="G81" s="7" t="s">
        <v>155</v>
      </c>
      <c r="H81" s="7">
        <v>1</v>
      </c>
      <c r="I81" s="7" t="s">
        <v>222</v>
      </c>
      <c r="J81" s="12">
        <v>36</v>
      </c>
      <c r="K81" s="4"/>
      <c r="L81" s="4"/>
      <c r="M81" s="15">
        <f t="shared" si="2"/>
        <v>0</v>
      </c>
      <c r="N81" s="9">
        <v>9077.76</v>
      </c>
      <c r="O81" s="9">
        <v>22694.399999999998</v>
      </c>
      <c r="P81" s="9">
        <f t="shared" si="3"/>
        <v>0</v>
      </c>
    </row>
    <row r="82" spans="1:16" x14ac:dyDescent="0.25">
      <c r="A82" s="7">
        <v>81</v>
      </c>
      <c r="B82" s="10">
        <v>183</v>
      </c>
      <c r="C82" s="8"/>
      <c r="D82" s="10" t="s">
        <v>238</v>
      </c>
      <c r="E82" s="10" t="s">
        <v>64</v>
      </c>
      <c r="F82" s="11" t="s">
        <v>239</v>
      </c>
      <c r="G82" s="7" t="s">
        <v>240</v>
      </c>
      <c r="H82" s="7">
        <v>30</v>
      </c>
      <c r="I82" s="7" t="s">
        <v>190</v>
      </c>
      <c r="J82" s="12">
        <v>1</v>
      </c>
      <c r="K82" s="4"/>
      <c r="L82" s="4"/>
      <c r="M82" s="15">
        <f t="shared" si="2"/>
        <v>0</v>
      </c>
      <c r="N82" s="9">
        <v>2501.8320000000003</v>
      </c>
      <c r="O82" s="9">
        <v>6254.58</v>
      </c>
      <c r="P82" s="9">
        <f t="shared" si="3"/>
        <v>0</v>
      </c>
    </row>
    <row r="83" spans="1:16" x14ac:dyDescent="0.25">
      <c r="A83" s="7">
        <v>82</v>
      </c>
      <c r="B83" s="10">
        <v>1654</v>
      </c>
      <c r="C83" s="8"/>
      <c r="D83" s="10" t="s">
        <v>241</v>
      </c>
      <c r="E83" s="10" t="s">
        <v>154</v>
      </c>
      <c r="F83" s="11" t="s">
        <v>241</v>
      </c>
      <c r="G83" s="7" t="s">
        <v>242</v>
      </c>
      <c r="H83" s="7">
        <v>1</v>
      </c>
      <c r="I83" s="7" t="s">
        <v>70</v>
      </c>
      <c r="J83" s="12">
        <v>12</v>
      </c>
      <c r="K83" s="4"/>
      <c r="L83" s="4"/>
      <c r="M83" s="15">
        <f t="shared" si="2"/>
        <v>0</v>
      </c>
      <c r="N83" s="9">
        <v>2904</v>
      </c>
      <c r="O83" s="9">
        <v>7260</v>
      </c>
      <c r="P83" s="9">
        <f t="shared" si="3"/>
        <v>0</v>
      </c>
    </row>
    <row r="84" spans="1:16" x14ac:dyDescent="0.25">
      <c r="A84" s="7">
        <v>83</v>
      </c>
      <c r="B84" s="10">
        <v>1655</v>
      </c>
      <c r="C84" s="8"/>
      <c r="D84" s="10" t="s">
        <v>243</v>
      </c>
      <c r="E84" s="10" t="s">
        <v>244</v>
      </c>
      <c r="F84" s="11" t="s">
        <v>241</v>
      </c>
      <c r="G84" s="7" t="s">
        <v>242</v>
      </c>
      <c r="H84" s="7">
        <v>1</v>
      </c>
      <c r="I84" s="7" t="s">
        <v>70</v>
      </c>
      <c r="J84" s="12">
        <v>6</v>
      </c>
      <c r="K84" s="4"/>
      <c r="L84" s="4"/>
      <c r="M84" s="15">
        <f t="shared" si="2"/>
        <v>0</v>
      </c>
      <c r="N84" s="9">
        <v>1753.9199999999998</v>
      </c>
      <c r="O84" s="9">
        <v>4384.7999999999993</v>
      </c>
      <c r="P84" s="9">
        <f t="shared" si="3"/>
        <v>0</v>
      </c>
    </row>
    <row r="85" spans="1:16" x14ac:dyDescent="0.25">
      <c r="A85" s="7">
        <v>84</v>
      </c>
      <c r="B85" s="10">
        <v>1576</v>
      </c>
      <c r="C85" s="8"/>
      <c r="D85" s="10" t="s">
        <v>245</v>
      </c>
      <c r="E85" s="10" t="s">
        <v>246</v>
      </c>
      <c r="F85" s="11" t="s">
        <v>247</v>
      </c>
      <c r="G85" s="7" t="s">
        <v>168</v>
      </c>
      <c r="H85" s="7">
        <v>1</v>
      </c>
      <c r="I85" s="7" t="s">
        <v>43</v>
      </c>
      <c r="J85" s="12">
        <v>5</v>
      </c>
      <c r="K85" s="4"/>
      <c r="L85" s="4"/>
      <c r="M85" s="15">
        <f t="shared" si="2"/>
        <v>0</v>
      </c>
      <c r="N85" s="9">
        <v>43495.74</v>
      </c>
      <c r="O85" s="9">
        <v>108739.34999999999</v>
      </c>
      <c r="P85" s="9">
        <f t="shared" si="3"/>
        <v>0</v>
      </c>
    </row>
    <row r="86" spans="1:16" x14ac:dyDescent="0.25">
      <c r="A86" s="7">
        <v>85</v>
      </c>
      <c r="B86" s="10">
        <v>1644</v>
      </c>
      <c r="C86" s="8"/>
      <c r="D86" s="13" t="s">
        <v>248</v>
      </c>
      <c r="E86" s="13" t="s">
        <v>40</v>
      </c>
      <c r="F86" s="11" t="s">
        <v>249</v>
      </c>
      <c r="G86" s="7" t="s">
        <v>84</v>
      </c>
      <c r="H86" s="7">
        <v>30</v>
      </c>
      <c r="I86" s="7" t="s">
        <v>32</v>
      </c>
      <c r="J86" s="12">
        <v>13</v>
      </c>
      <c r="K86" s="4"/>
      <c r="L86" s="4"/>
      <c r="M86" s="15">
        <f t="shared" si="2"/>
        <v>0</v>
      </c>
      <c r="N86" s="9">
        <v>3878.16</v>
      </c>
      <c r="O86" s="9">
        <v>9695.4</v>
      </c>
      <c r="P86" s="9">
        <f t="shared" si="3"/>
        <v>0</v>
      </c>
    </row>
    <row r="87" spans="1:16" x14ac:dyDescent="0.25">
      <c r="A87" s="7">
        <v>86</v>
      </c>
      <c r="B87" s="10">
        <v>1027</v>
      </c>
      <c r="C87" s="8"/>
      <c r="D87" s="10" t="s">
        <v>250</v>
      </c>
      <c r="E87" s="10" t="s">
        <v>64</v>
      </c>
      <c r="F87" s="11" t="s">
        <v>249</v>
      </c>
      <c r="G87" s="7" t="s">
        <v>84</v>
      </c>
      <c r="H87" s="7">
        <v>30</v>
      </c>
      <c r="I87" s="7" t="s">
        <v>32</v>
      </c>
      <c r="J87" s="12">
        <v>11</v>
      </c>
      <c r="K87" s="4"/>
      <c r="L87" s="4"/>
      <c r="M87" s="15">
        <f t="shared" si="2"/>
        <v>0</v>
      </c>
      <c r="N87" s="9">
        <v>3744.4</v>
      </c>
      <c r="O87" s="9">
        <v>9361</v>
      </c>
      <c r="P87" s="9">
        <f t="shared" si="3"/>
        <v>0</v>
      </c>
    </row>
    <row r="88" spans="1:16" x14ac:dyDescent="0.25">
      <c r="A88" s="7">
        <v>87</v>
      </c>
      <c r="B88" s="10">
        <v>1186</v>
      </c>
      <c r="C88" s="8"/>
      <c r="D88" s="13" t="s">
        <v>251</v>
      </c>
      <c r="E88" s="13" t="s">
        <v>252</v>
      </c>
      <c r="F88" s="11" t="s">
        <v>253</v>
      </c>
      <c r="G88" s="7" t="s">
        <v>254</v>
      </c>
      <c r="H88" s="7">
        <v>1</v>
      </c>
      <c r="I88" s="7" t="s">
        <v>70</v>
      </c>
      <c r="J88" s="12">
        <v>11</v>
      </c>
      <c r="K88" s="4"/>
      <c r="L88" s="4"/>
      <c r="M88" s="15">
        <f t="shared" si="2"/>
        <v>0</v>
      </c>
      <c r="N88" s="9">
        <v>28380</v>
      </c>
      <c r="O88" s="9">
        <v>70950</v>
      </c>
      <c r="P88" s="9">
        <f t="shared" si="3"/>
        <v>0</v>
      </c>
    </row>
    <row r="89" spans="1:16" x14ac:dyDescent="0.25">
      <c r="A89" s="7">
        <v>88</v>
      </c>
      <c r="B89" s="10">
        <v>213</v>
      </c>
      <c r="C89" s="8"/>
      <c r="D89" s="13" t="s">
        <v>255</v>
      </c>
      <c r="E89" s="13" t="s">
        <v>177</v>
      </c>
      <c r="F89" s="11" t="s">
        <v>253</v>
      </c>
      <c r="G89" s="7" t="s">
        <v>256</v>
      </c>
      <c r="H89" s="7">
        <v>1</v>
      </c>
      <c r="I89" s="7" t="s">
        <v>43</v>
      </c>
      <c r="J89" s="12">
        <v>5</v>
      </c>
      <c r="K89" s="4"/>
      <c r="L89" s="4"/>
      <c r="M89" s="15">
        <f t="shared" si="2"/>
        <v>0</v>
      </c>
      <c r="N89" s="9">
        <v>8020</v>
      </c>
      <c r="O89" s="9">
        <v>20050</v>
      </c>
      <c r="P89" s="9">
        <f t="shared" si="3"/>
        <v>0</v>
      </c>
    </row>
    <row r="90" spans="1:16" x14ac:dyDescent="0.25">
      <c r="A90" s="7">
        <v>89</v>
      </c>
      <c r="B90" s="10">
        <v>1487</v>
      </c>
      <c r="C90" s="8"/>
      <c r="D90" s="13" t="s">
        <v>251</v>
      </c>
      <c r="E90" s="13" t="s">
        <v>252</v>
      </c>
      <c r="F90" s="11" t="s">
        <v>253</v>
      </c>
      <c r="G90" s="7" t="s">
        <v>257</v>
      </c>
      <c r="H90" s="7">
        <v>1</v>
      </c>
      <c r="I90" s="7" t="s">
        <v>70</v>
      </c>
      <c r="J90" s="12">
        <v>5</v>
      </c>
      <c r="K90" s="4"/>
      <c r="L90" s="4"/>
      <c r="M90" s="15">
        <f t="shared" si="2"/>
        <v>0</v>
      </c>
      <c r="N90" s="9">
        <v>6100</v>
      </c>
      <c r="O90" s="9">
        <v>15250</v>
      </c>
      <c r="P90" s="9">
        <f t="shared" si="3"/>
        <v>0</v>
      </c>
    </row>
    <row r="91" spans="1:16" x14ac:dyDescent="0.25">
      <c r="A91" s="7">
        <v>90</v>
      </c>
      <c r="B91" s="10">
        <v>863</v>
      </c>
      <c r="C91" s="8"/>
      <c r="D91" s="13" t="s">
        <v>258</v>
      </c>
      <c r="E91" s="13" t="s">
        <v>74</v>
      </c>
      <c r="F91" s="11" t="s">
        <v>253</v>
      </c>
      <c r="G91" s="7" t="s">
        <v>257</v>
      </c>
      <c r="H91" s="7">
        <v>1</v>
      </c>
      <c r="I91" s="7" t="s">
        <v>70</v>
      </c>
      <c r="J91" s="12">
        <v>1</v>
      </c>
      <c r="K91" s="4"/>
      <c r="L91" s="4"/>
      <c r="M91" s="15">
        <f t="shared" si="2"/>
        <v>0</v>
      </c>
      <c r="N91" s="9">
        <v>1575.3700000000001</v>
      </c>
      <c r="O91" s="9">
        <v>3938.4250000000002</v>
      </c>
      <c r="P91" s="9">
        <f t="shared" si="3"/>
        <v>0</v>
      </c>
    </row>
    <row r="92" spans="1:16" x14ac:dyDescent="0.25">
      <c r="A92" s="7">
        <v>91</v>
      </c>
      <c r="B92" s="10">
        <v>1510</v>
      </c>
      <c r="C92" s="8"/>
      <c r="D92" s="10" t="s">
        <v>259</v>
      </c>
      <c r="E92" s="10" t="s">
        <v>45</v>
      </c>
      <c r="F92" s="11" t="s">
        <v>259</v>
      </c>
      <c r="G92" s="7" t="s">
        <v>260</v>
      </c>
      <c r="H92" s="7">
        <v>1</v>
      </c>
      <c r="I92" s="7" t="s">
        <v>43</v>
      </c>
      <c r="J92" s="12">
        <v>1</v>
      </c>
      <c r="K92" s="4"/>
      <c r="L92" s="4"/>
      <c r="M92" s="15">
        <f t="shared" si="2"/>
        <v>0</v>
      </c>
      <c r="N92" s="9">
        <v>4862</v>
      </c>
      <c r="O92" s="9">
        <v>12155</v>
      </c>
      <c r="P92" s="9">
        <f t="shared" si="3"/>
        <v>0</v>
      </c>
    </row>
    <row r="93" spans="1:16" x14ac:dyDescent="0.25">
      <c r="A93" s="7">
        <v>92</v>
      </c>
      <c r="B93" s="10">
        <v>866</v>
      </c>
      <c r="C93" s="8"/>
      <c r="D93" s="13" t="s">
        <v>261</v>
      </c>
      <c r="E93" s="13" t="s">
        <v>262</v>
      </c>
      <c r="F93" s="11" t="s">
        <v>263</v>
      </c>
      <c r="G93" s="7" t="s">
        <v>264</v>
      </c>
      <c r="H93" s="7">
        <v>5</v>
      </c>
      <c r="I93" s="7" t="s">
        <v>85</v>
      </c>
      <c r="J93" s="12">
        <v>13</v>
      </c>
      <c r="K93" s="4"/>
      <c r="L93" s="4"/>
      <c r="M93" s="15">
        <f t="shared" si="2"/>
        <v>0</v>
      </c>
      <c r="N93" s="9">
        <v>3120</v>
      </c>
      <c r="O93" s="9">
        <v>7800</v>
      </c>
      <c r="P93" s="9">
        <f t="shared" si="3"/>
        <v>0</v>
      </c>
    </row>
    <row r="94" spans="1:16" x14ac:dyDescent="0.25">
      <c r="A94" s="7">
        <v>93</v>
      </c>
      <c r="B94" s="10">
        <v>1664</v>
      </c>
      <c r="C94" s="8"/>
      <c r="D94" s="10" t="s">
        <v>265</v>
      </c>
      <c r="E94" s="10" t="s">
        <v>53</v>
      </c>
      <c r="F94" s="11" t="s">
        <v>266</v>
      </c>
      <c r="G94" s="7" t="s">
        <v>84</v>
      </c>
      <c r="H94" s="7">
        <v>100</v>
      </c>
      <c r="I94" s="7" t="s">
        <v>32</v>
      </c>
      <c r="J94" s="12">
        <v>27</v>
      </c>
      <c r="K94" s="4"/>
      <c r="L94" s="4"/>
      <c r="M94" s="15">
        <f t="shared" si="2"/>
        <v>0</v>
      </c>
      <c r="N94" s="9">
        <v>1350</v>
      </c>
      <c r="O94" s="9">
        <v>3375</v>
      </c>
      <c r="P94" s="9">
        <f t="shared" si="3"/>
        <v>0</v>
      </c>
    </row>
    <row r="95" spans="1:16" x14ac:dyDescent="0.25">
      <c r="A95" s="7">
        <v>94</v>
      </c>
      <c r="B95" s="10">
        <v>253</v>
      </c>
      <c r="C95" s="8"/>
      <c r="D95" s="10" t="s">
        <v>267</v>
      </c>
      <c r="E95" s="10" t="s">
        <v>82</v>
      </c>
      <c r="F95" s="11" t="s">
        <v>268</v>
      </c>
      <c r="G95" s="7" t="s">
        <v>37</v>
      </c>
      <c r="H95" s="7">
        <v>50</v>
      </c>
      <c r="I95" s="7" t="s">
        <v>190</v>
      </c>
      <c r="J95" s="12">
        <v>24</v>
      </c>
      <c r="K95" s="4"/>
      <c r="L95" s="4"/>
      <c r="M95" s="15">
        <f t="shared" si="2"/>
        <v>0</v>
      </c>
      <c r="N95" s="9">
        <v>47040</v>
      </c>
      <c r="O95" s="9">
        <v>117600</v>
      </c>
      <c r="P95" s="9">
        <f t="shared" si="3"/>
        <v>0</v>
      </c>
    </row>
    <row r="96" spans="1:16" x14ac:dyDescent="0.25">
      <c r="A96" s="7">
        <v>95</v>
      </c>
      <c r="B96" s="10">
        <v>2889</v>
      </c>
      <c r="C96" s="8"/>
      <c r="D96" s="10" t="s">
        <v>269</v>
      </c>
      <c r="E96" s="10" t="s">
        <v>234</v>
      </c>
      <c r="F96" s="11" t="s">
        <v>270</v>
      </c>
      <c r="G96" s="7" t="s">
        <v>80</v>
      </c>
      <c r="H96" s="7">
        <v>1</v>
      </c>
      <c r="I96" s="7" t="s">
        <v>70</v>
      </c>
      <c r="J96" s="12">
        <v>60</v>
      </c>
      <c r="K96" s="4"/>
      <c r="L96" s="4"/>
      <c r="M96" s="15">
        <f t="shared" si="2"/>
        <v>0</v>
      </c>
      <c r="N96" s="9">
        <v>357144</v>
      </c>
      <c r="O96" s="9">
        <v>892860</v>
      </c>
      <c r="P96" s="9">
        <f t="shared" si="3"/>
        <v>0</v>
      </c>
    </row>
    <row r="97" spans="1:16" x14ac:dyDescent="0.25">
      <c r="A97" s="7">
        <v>96</v>
      </c>
      <c r="B97" s="10">
        <v>1584</v>
      </c>
      <c r="C97" s="8"/>
      <c r="D97" s="10" t="s">
        <v>269</v>
      </c>
      <c r="E97" s="10" t="s">
        <v>234</v>
      </c>
      <c r="F97" s="11" t="s">
        <v>270</v>
      </c>
      <c r="G97" s="7" t="s">
        <v>19</v>
      </c>
      <c r="H97" s="7">
        <v>1</v>
      </c>
      <c r="I97" s="7" t="s">
        <v>5</v>
      </c>
      <c r="J97" s="12">
        <v>24</v>
      </c>
      <c r="K97" s="4"/>
      <c r="L97" s="4"/>
      <c r="M97" s="15">
        <f t="shared" si="2"/>
        <v>0</v>
      </c>
      <c r="N97" s="9">
        <v>357120</v>
      </c>
      <c r="O97" s="9">
        <v>892800</v>
      </c>
      <c r="P97" s="9">
        <f t="shared" si="3"/>
        <v>0</v>
      </c>
    </row>
    <row r="98" spans="1:16" x14ac:dyDescent="0.25">
      <c r="A98" s="7">
        <v>97</v>
      </c>
      <c r="B98" s="10">
        <v>875</v>
      </c>
      <c r="C98" s="8"/>
      <c r="D98" s="10" t="s">
        <v>271</v>
      </c>
      <c r="E98" s="10" t="s">
        <v>64</v>
      </c>
      <c r="F98" s="11" t="s">
        <v>272</v>
      </c>
      <c r="G98" s="7" t="s">
        <v>182</v>
      </c>
      <c r="H98" s="7">
        <v>1</v>
      </c>
      <c r="I98" s="7" t="s">
        <v>70</v>
      </c>
      <c r="J98" s="12">
        <v>9</v>
      </c>
      <c r="K98" s="4"/>
      <c r="L98" s="4"/>
      <c r="M98" s="15">
        <f t="shared" si="2"/>
        <v>0</v>
      </c>
      <c r="N98" s="9">
        <v>63557.640000000007</v>
      </c>
      <c r="O98" s="9">
        <v>158894.1</v>
      </c>
      <c r="P98" s="9">
        <f t="shared" si="3"/>
        <v>0</v>
      </c>
    </row>
    <row r="99" spans="1:16" x14ac:dyDescent="0.25">
      <c r="A99" s="7">
        <v>98</v>
      </c>
      <c r="B99" s="10">
        <v>1499</v>
      </c>
      <c r="C99" s="8"/>
      <c r="D99" s="10" t="s">
        <v>273</v>
      </c>
      <c r="E99" s="10" t="s">
        <v>4</v>
      </c>
      <c r="F99" s="11" t="s">
        <v>274</v>
      </c>
      <c r="G99" s="7" t="s">
        <v>275</v>
      </c>
      <c r="H99" s="7">
        <v>3</v>
      </c>
      <c r="I99" s="7" t="s">
        <v>222</v>
      </c>
      <c r="J99" s="12">
        <v>141</v>
      </c>
      <c r="K99" s="4"/>
      <c r="L99" s="4"/>
      <c r="M99" s="15">
        <f t="shared" si="2"/>
        <v>0</v>
      </c>
      <c r="N99" s="9">
        <v>77973</v>
      </c>
      <c r="O99" s="9">
        <v>194932.5</v>
      </c>
      <c r="P99" s="9">
        <f t="shared" si="3"/>
        <v>0</v>
      </c>
    </row>
    <row r="100" spans="1:16" x14ac:dyDescent="0.25">
      <c r="A100" s="7">
        <v>99</v>
      </c>
      <c r="B100" s="10">
        <v>1221</v>
      </c>
      <c r="C100" s="8"/>
      <c r="D100" s="10" t="s">
        <v>276</v>
      </c>
      <c r="E100" s="10" t="s">
        <v>193</v>
      </c>
      <c r="F100" s="11" t="s">
        <v>274</v>
      </c>
      <c r="G100" s="7" t="s">
        <v>275</v>
      </c>
      <c r="H100" s="7">
        <v>10</v>
      </c>
      <c r="I100" s="7" t="s">
        <v>38</v>
      </c>
      <c r="J100" s="12">
        <v>71</v>
      </c>
      <c r="K100" s="4"/>
      <c r="L100" s="4"/>
      <c r="M100" s="15">
        <f t="shared" si="2"/>
        <v>0</v>
      </c>
      <c r="N100" s="9">
        <v>17324</v>
      </c>
      <c r="O100" s="9">
        <v>43310</v>
      </c>
      <c r="P100" s="9">
        <f t="shared" si="3"/>
        <v>0</v>
      </c>
    </row>
    <row r="101" spans="1:16" x14ac:dyDescent="0.25">
      <c r="A101" s="7">
        <v>100</v>
      </c>
      <c r="B101" s="10">
        <v>1219</v>
      </c>
      <c r="C101" s="8"/>
      <c r="D101" s="10" t="s">
        <v>276</v>
      </c>
      <c r="E101" s="10" t="s">
        <v>193</v>
      </c>
      <c r="F101" s="11" t="s">
        <v>274</v>
      </c>
      <c r="G101" s="7" t="s">
        <v>277</v>
      </c>
      <c r="H101" s="7">
        <v>1</v>
      </c>
      <c r="I101" s="7" t="s">
        <v>85</v>
      </c>
      <c r="J101" s="12">
        <v>1</v>
      </c>
      <c r="K101" s="4"/>
      <c r="L101" s="4"/>
      <c r="M101" s="15">
        <f t="shared" si="2"/>
        <v>0</v>
      </c>
      <c r="N101" s="9">
        <v>85.800000000000011</v>
      </c>
      <c r="O101" s="9">
        <v>214.5</v>
      </c>
      <c r="P101" s="9">
        <f t="shared" si="3"/>
        <v>0</v>
      </c>
    </row>
    <row r="102" spans="1:16" x14ac:dyDescent="0.25">
      <c r="A102" s="7">
        <v>101</v>
      </c>
      <c r="B102" s="10">
        <v>869</v>
      </c>
      <c r="C102" s="8"/>
      <c r="D102" s="10" t="s">
        <v>278</v>
      </c>
      <c r="E102" s="10" t="s">
        <v>2</v>
      </c>
      <c r="F102" s="11" t="s">
        <v>279</v>
      </c>
      <c r="G102" s="7" t="s">
        <v>19</v>
      </c>
      <c r="H102" s="7">
        <v>1</v>
      </c>
      <c r="I102" s="7" t="s">
        <v>70</v>
      </c>
      <c r="J102" s="12">
        <v>20</v>
      </c>
      <c r="K102" s="4"/>
      <c r="L102" s="4"/>
      <c r="M102" s="15">
        <f t="shared" si="2"/>
        <v>0</v>
      </c>
      <c r="N102" s="9">
        <v>7600</v>
      </c>
      <c r="O102" s="9">
        <v>19000</v>
      </c>
      <c r="P102" s="9">
        <f t="shared" si="3"/>
        <v>0</v>
      </c>
    </row>
    <row r="103" spans="1:16" x14ac:dyDescent="0.25">
      <c r="A103" s="7">
        <v>102</v>
      </c>
      <c r="B103" s="10">
        <v>1660</v>
      </c>
      <c r="C103" s="8"/>
      <c r="D103" s="10" t="s">
        <v>279</v>
      </c>
      <c r="E103" s="10" t="s">
        <v>154</v>
      </c>
      <c r="F103" s="11" t="s">
        <v>279</v>
      </c>
      <c r="G103" s="7" t="s">
        <v>19</v>
      </c>
      <c r="H103" s="7">
        <v>1</v>
      </c>
      <c r="I103" s="7" t="s">
        <v>70</v>
      </c>
      <c r="J103" s="12">
        <v>20</v>
      </c>
      <c r="K103" s="4"/>
      <c r="L103" s="4"/>
      <c r="M103" s="15">
        <f t="shared" si="2"/>
        <v>0</v>
      </c>
      <c r="N103" s="9">
        <v>4840</v>
      </c>
      <c r="O103" s="9">
        <v>12100</v>
      </c>
      <c r="P103" s="9">
        <f t="shared" si="3"/>
        <v>0</v>
      </c>
    </row>
    <row r="104" spans="1:16" x14ac:dyDescent="0.25">
      <c r="A104" s="7">
        <v>103</v>
      </c>
      <c r="B104" s="10">
        <v>1657</v>
      </c>
      <c r="C104" s="8"/>
      <c r="D104" s="10" t="s">
        <v>280</v>
      </c>
      <c r="E104" s="10" t="s">
        <v>45</v>
      </c>
      <c r="F104" s="11" t="s">
        <v>279</v>
      </c>
      <c r="G104" s="7" t="s">
        <v>55</v>
      </c>
      <c r="H104" s="7">
        <v>1</v>
      </c>
      <c r="I104" s="7" t="s">
        <v>70</v>
      </c>
      <c r="J104" s="12">
        <v>13</v>
      </c>
      <c r="K104" s="4"/>
      <c r="L104" s="4"/>
      <c r="M104" s="15">
        <f t="shared" si="2"/>
        <v>0</v>
      </c>
      <c r="N104" s="9">
        <v>3504.8</v>
      </c>
      <c r="O104" s="9">
        <v>8762</v>
      </c>
      <c r="P104" s="9">
        <f t="shared" si="3"/>
        <v>0</v>
      </c>
    </row>
    <row r="105" spans="1:16" x14ac:dyDescent="0.25">
      <c r="A105" s="7">
        <v>104</v>
      </c>
      <c r="B105" s="10">
        <v>868</v>
      </c>
      <c r="C105" s="8"/>
      <c r="D105" s="10" t="s">
        <v>278</v>
      </c>
      <c r="E105" s="10" t="s">
        <v>2</v>
      </c>
      <c r="F105" s="11" t="s">
        <v>279</v>
      </c>
      <c r="G105" s="7" t="s">
        <v>55</v>
      </c>
      <c r="H105" s="7">
        <v>1</v>
      </c>
      <c r="I105" s="7" t="s">
        <v>70</v>
      </c>
      <c r="J105" s="12">
        <v>13</v>
      </c>
      <c r="K105" s="4"/>
      <c r="L105" s="4"/>
      <c r="M105" s="15">
        <f t="shared" si="2"/>
        <v>0</v>
      </c>
      <c r="N105" s="9">
        <v>3380</v>
      </c>
      <c r="O105" s="9">
        <v>8450</v>
      </c>
      <c r="P105" s="9">
        <f t="shared" si="3"/>
        <v>0</v>
      </c>
    </row>
    <row r="106" spans="1:16" x14ac:dyDescent="0.25">
      <c r="A106" s="7">
        <v>105</v>
      </c>
      <c r="B106" s="10">
        <v>1504</v>
      </c>
      <c r="C106" s="8"/>
      <c r="D106" s="10" t="s">
        <v>281</v>
      </c>
      <c r="E106" s="10" t="s">
        <v>244</v>
      </c>
      <c r="F106" s="11" t="s">
        <v>23</v>
      </c>
      <c r="G106" s="7" t="s">
        <v>282</v>
      </c>
      <c r="H106" s="7">
        <v>1</v>
      </c>
      <c r="I106" s="7" t="s">
        <v>70</v>
      </c>
      <c r="J106" s="12">
        <v>40</v>
      </c>
      <c r="K106" s="4"/>
      <c r="L106" s="4"/>
      <c r="M106" s="15">
        <f t="shared" si="2"/>
        <v>0</v>
      </c>
      <c r="N106" s="9">
        <v>16410.080000000002</v>
      </c>
      <c r="O106" s="9">
        <v>41025.200000000004</v>
      </c>
      <c r="P106" s="9">
        <f t="shared" si="3"/>
        <v>0</v>
      </c>
    </row>
    <row r="107" spans="1:16" x14ac:dyDescent="0.25">
      <c r="A107" s="7">
        <v>106</v>
      </c>
      <c r="B107" s="10">
        <v>870</v>
      </c>
      <c r="C107" s="8"/>
      <c r="D107" s="10" t="s">
        <v>27</v>
      </c>
      <c r="E107" s="10" t="s">
        <v>2</v>
      </c>
      <c r="F107" s="11" t="s">
        <v>23</v>
      </c>
      <c r="G107" s="7" t="s">
        <v>282</v>
      </c>
      <c r="H107" s="7">
        <v>1</v>
      </c>
      <c r="I107" s="7" t="s">
        <v>70</v>
      </c>
      <c r="J107" s="12">
        <v>12</v>
      </c>
      <c r="K107" s="4"/>
      <c r="L107" s="4"/>
      <c r="M107" s="15">
        <f t="shared" si="2"/>
        <v>0</v>
      </c>
      <c r="N107" s="9">
        <v>7197.6</v>
      </c>
      <c r="O107" s="9">
        <v>17994</v>
      </c>
      <c r="P107" s="9">
        <f t="shared" si="3"/>
        <v>0</v>
      </c>
    </row>
    <row r="108" spans="1:16" x14ac:dyDescent="0.25">
      <c r="A108" s="7">
        <v>107</v>
      </c>
      <c r="B108" s="10">
        <v>1503</v>
      </c>
      <c r="C108" s="8"/>
      <c r="D108" s="10" t="s">
        <v>27</v>
      </c>
      <c r="E108" s="10" t="s">
        <v>2</v>
      </c>
      <c r="F108" s="11" t="s">
        <v>23</v>
      </c>
      <c r="G108" s="7" t="s">
        <v>33</v>
      </c>
      <c r="H108" s="7">
        <v>1</v>
      </c>
      <c r="I108" s="7" t="s">
        <v>70</v>
      </c>
      <c r="J108" s="12">
        <v>76</v>
      </c>
      <c r="K108" s="4"/>
      <c r="L108" s="4"/>
      <c r="M108" s="15">
        <f t="shared" si="2"/>
        <v>0</v>
      </c>
      <c r="N108" s="9">
        <v>6566.4000000000005</v>
      </c>
      <c r="O108" s="9">
        <v>16416</v>
      </c>
      <c r="P108" s="9">
        <f t="shared" si="3"/>
        <v>0</v>
      </c>
    </row>
    <row r="109" spans="1:16" x14ac:dyDescent="0.25">
      <c r="A109" s="7">
        <v>108</v>
      </c>
      <c r="B109" s="10">
        <v>1653</v>
      </c>
      <c r="C109" s="8"/>
      <c r="D109" s="10" t="s">
        <v>281</v>
      </c>
      <c r="E109" s="10" t="s">
        <v>244</v>
      </c>
      <c r="F109" s="11" t="s">
        <v>23</v>
      </c>
      <c r="G109" s="7" t="s">
        <v>33</v>
      </c>
      <c r="H109" s="7">
        <v>1</v>
      </c>
      <c r="I109" s="7" t="s">
        <v>70</v>
      </c>
      <c r="J109" s="12">
        <v>77</v>
      </c>
      <c r="K109" s="4"/>
      <c r="L109" s="4"/>
      <c r="M109" s="15">
        <f t="shared" si="2"/>
        <v>0</v>
      </c>
      <c r="N109" s="9">
        <v>5248.9359999999997</v>
      </c>
      <c r="O109" s="9">
        <v>13122.339999999998</v>
      </c>
      <c r="P109" s="9">
        <f t="shared" si="3"/>
        <v>0</v>
      </c>
    </row>
    <row r="110" spans="1:16" x14ac:dyDescent="0.25">
      <c r="A110" s="7">
        <v>109</v>
      </c>
      <c r="B110" s="10">
        <v>1389</v>
      </c>
      <c r="C110" s="8"/>
      <c r="D110" s="10" t="s">
        <v>283</v>
      </c>
      <c r="E110" s="10" t="s">
        <v>105</v>
      </c>
      <c r="F110" s="11" t="s">
        <v>284</v>
      </c>
      <c r="G110" s="7" t="s">
        <v>19</v>
      </c>
      <c r="H110" s="7">
        <v>1</v>
      </c>
      <c r="I110" s="7" t="s">
        <v>70</v>
      </c>
      <c r="J110" s="12">
        <v>4</v>
      </c>
      <c r="K110" s="4"/>
      <c r="L110" s="4"/>
      <c r="M110" s="15">
        <f t="shared" si="2"/>
        <v>0</v>
      </c>
      <c r="N110" s="9">
        <v>42016</v>
      </c>
      <c r="O110" s="9">
        <v>105040</v>
      </c>
      <c r="P110" s="9">
        <f t="shared" si="3"/>
        <v>0</v>
      </c>
    </row>
    <row r="111" spans="1:16" x14ac:dyDescent="0.25">
      <c r="A111" s="7">
        <v>110</v>
      </c>
      <c r="B111" s="10">
        <v>1535</v>
      </c>
      <c r="C111" s="8"/>
      <c r="D111" s="10" t="s">
        <v>285</v>
      </c>
      <c r="E111" s="10" t="s">
        <v>3</v>
      </c>
      <c r="F111" s="11" t="s">
        <v>286</v>
      </c>
      <c r="G111" s="7" t="s">
        <v>22</v>
      </c>
      <c r="H111" s="7">
        <v>21</v>
      </c>
      <c r="I111" s="7" t="s">
        <v>32</v>
      </c>
      <c r="J111" s="12">
        <v>8</v>
      </c>
      <c r="K111" s="4"/>
      <c r="L111" s="4"/>
      <c r="M111" s="15">
        <f t="shared" si="2"/>
        <v>0</v>
      </c>
      <c r="N111" s="9">
        <v>234240</v>
      </c>
      <c r="O111" s="9">
        <v>585600</v>
      </c>
      <c r="P111" s="9">
        <f t="shared" si="3"/>
        <v>0</v>
      </c>
    </row>
    <row r="112" spans="1:16" x14ac:dyDescent="0.25">
      <c r="A112" s="7">
        <v>111</v>
      </c>
      <c r="B112" s="10">
        <v>1278</v>
      </c>
      <c r="C112" s="8"/>
      <c r="D112" s="10" t="s">
        <v>287</v>
      </c>
      <c r="E112" s="10" t="s">
        <v>97</v>
      </c>
      <c r="F112" s="11" t="s">
        <v>288</v>
      </c>
      <c r="G112" s="7" t="s">
        <v>289</v>
      </c>
      <c r="H112" s="7">
        <v>1</v>
      </c>
      <c r="I112" s="7" t="s">
        <v>5</v>
      </c>
      <c r="J112" s="12">
        <v>55</v>
      </c>
      <c r="K112" s="4"/>
      <c r="L112" s="4"/>
      <c r="M112" s="15">
        <f t="shared" si="2"/>
        <v>0</v>
      </c>
      <c r="N112" s="9">
        <v>9577.7000000000007</v>
      </c>
      <c r="O112" s="9">
        <v>23944.25</v>
      </c>
      <c r="P112" s="9">
        <f t="shared" si="3"/>
        <v>0</v>
      </c>
    </row>
    <row r="113" spans="1:16" x14ac:dyDescent="0.25">
      <c r="A113" s="7">
        <v>112</v>
      </c>
      <c r="B113" s="10">
        <v>2893</v>
      </c>
      <c r="C113" s="8"/>
      <c r="D113" s="10" t="s">
        <v>290</v>
      </c>
      <c r="E113" s="10" t="s">
        <v>291</v>
      </c>
      <c r="F113" s="11" t="s">
        <v>288</v>
      </c>
      <c r="G113" s="7" t="s">
        <v>289</v>
      </c>
      <c r="H113" s="7">
        <v>1</v>
      </c>
      <c r="I113" s="7" t="s">
        <v>5</v>
      </c>
      <c r="J113" s="12">
        <v>1</v>
      </c>
      <c r="K113" s="4"/>
      <c r="L113" s="4"/>
      <c r="M113" s="15">
        <f t="shared" si="2"/>
        <v>0</v>
      </c>
      <c r="N113" s="9">
        <v>500</v>
      </c>
      <c r="O113" s="9">
        <v>1250</v>
      </c>
      <c r="P113" s="9">
        <f t="shared" si="3"/>
        <v>0</v>
      </c>
    </row>
    <row r="114" spans="1:16" x14ac:dyDescent="0.25">
      <c r="A114" s="7">
        <v>113</v>
      </c>
      <c r="B114" s="10">
        <v>1646</v>
      </c>
      <c r="C114" s="8"/>
      <c r="D114" s="10" t="s">
        <v>292</v>
      </c>
      <c r="E114" s="10" t="s">
        <v>125</v>
      </c>
      <c r="F114" s="11" t="s">
        <v>293</v>
      </c>
      <c r="G114" s="7" t="s">
        <v>260</v>
      </c>
      <c r="H114" s="7">
        <v>1</v>
      </c>
      <c r="I114" s="7" t="s">
        <v>43</v>
      </c>
      <c r="J114" s="12">
        <v>40</v>
      </c>
      <c r="K114" s="4"/>
      <c r="L114" s="4"/>
      <c r="M114" s="15">
        <f t="shared" si="2"/>
        <v>0</v>
      </c>
      <c r="N114" s="9">
        <v>176800</v>
      </c>
      <c r="O114" s="9">
        <v>442000</v>
      </c>
      <c r="P114" s="9">
        <f t="shared" si="3"/>
        <v>0</v>
      </c>
    </row>
    <row r="115" spans="1:16" x14ac:dyDescent="0.25">
      <c r="A115" s="7">
        <v>114</v>
      </c>
      <c r="B115" s="10">
        <v>1647</v>
      </c>
      <c r="C115" s="8"/>
      <c r="D115" s="10" t="s">
        <v>294</v>
      </c>
      <c r="E115" s="10" t="s">
        <v>154</v>
      </c>
      <c r="F115" s="11" t="s">
        <v>294</v>
      </c>
      <c r="G115" s="7" t="s">
        <v>37</v>
      </c>
      <c r="H115" s="7">
        <v>1</v>
      </c>
      <c r="I115" s="7" t="s">
        <v>5</v>
      </c>
      <c r="J115" s="12">
        <v>3</v>
      </c>
      <c r="K115" s="4"/>
      <c r="L115" s="4"/>
      <c r="M115" s="15">
        <f t="shared" si="2"/>
        <v>0</v>
      </c>
      <c r="N115" s="9">
        <v>1716</v>
      </c>
      <c r="O115" s="9">
        <v>4290</v>
      </c>
      <c r="P115" s="9">
        <f t="shared" si="3"/>
        <v>0</v>
      </c>
    </row>
    <row r="116" spans="1:16" x14ac:dyDescent="0.25">
      <c r="A116" s="7">
        <v>115</v>
      </c>
      <c r="B116" s="10">
        <v>1511</v>
      </c>
      <c r="C116" s="8"/>
      <c r="D116" s="13" t="s">
        <v>295</v>
      </c>
      <c r="E116" s="13" t="s">
        <v>82</v>
      </c>
      <c r="F116" s="11" t="s">
        <v>296</v>
      </c>
      <c r="G116" s="7" t="s">
        <v>297</v>
      </c>
      <c r="H116" s="7">
        <v>1</v>
      </c>
      <c r="I116" s="7" t="s">
        <v>5</v>
      </c>
      <c r="J116" s="12">
        <v>31</v>
      </c>
      <c r="K116" s="4"/>
      <c r="L116" s="4"/>
      <c r="M116" s="15">
        <f t="shared" si="2"/>
        <v>0</v>
      </c>
      <c r="N116" s="9">
        <v>824600</v>
      </c>
      <c r="O116" s="9">
        <v>2061500</v>
      </c>
      <c r="P116" s="9">
        <f t="shared" si="3"/>
        <v>0</v>
      </c>
    </row>
    <row r="117" spans="1:16" x14ac:dyDescent="0.25">
      <c r="A117" s="7">
        <v>116</v>
      </c>
      <c r="B117" s="10">
        <v>874</v>
      </c>
      <c r="C117" s="8"/>
      <c r="D117" s="13" t="s">
        <v>298</v>
      </c>
      <c r="E117" s="13" t="s">
        <v>82</v>
      </c>
      <c r="F117" s="11" t="s">
        <v>299</v>
      </c>
      <c r="G117" s="7" t="s">
        <v>300</v>
      </c>
      <c r="H117" s="7">
        <v>1</v>
      </c>
      <c r="I117" s="7" t="s">
        <v>85</v>
      </c>
      <c r="J117" s="12">
        <v>1</v>
      </c>
      <c r="K117" s="4"/>
      <c r="L117" s="4"/>
      <c r="M117" s="15">
        <f t="shared" si="2"/>
        <v>0</v>
      </c>
      <c r="N117" s="9">
        <v>13920</v>
      </c>
      <c r="O117" s="9">
        <v>34800</v>
      </c>
      <c r="P117" s="9">
        <f t="shared" si="3"/>
        <v>0</v>
      </c>
    </row>
    <row r="118" spans="1:16" x14ac:dyDescent="0.25">
      <c r="A118" s="7">
        <v>117</v>
      </c>
      <c r="B118" s="10">
        <v>873</v>
      </c>
      <c r="C118" s="8"/>
      <c r="D118" s="10" t="s">
        <v>298</v>
      </c>
      <c r="E118" s="10" t="s">
        <v>82</v>
      </c>
      <c r="F118" s="11" t="s">
        <v>299</v>
      </c>
      <c r="G118" s="7" t="s">
        <v>301</v>
      </c>
      <c r="H118" s="7">
        <v>2</v>
      </c>
      <c r="I118" s="7" t="s">
        <v>5</v>
      </c>
      <c r="J118" s="12">
        <v>1</v>
      </c>
      <c r="K118" s="4"/>
      <c r="L118" s="4"/>
      <c r="M118" s="15">
        <f t="shared" si="2"/>
        <v>0</v>
      </c>
      <c r="N118" s="9">
        <v>6118.424</v>
      </c>
      <c r="O118" s="9">
        <v>15296.06</v>
      </c>
      <c r="P118" s="9">
        <f t="shared" si="3"/>
        <v>0</v>
      </c>
    </row>
    <row r="119" spans="1:16" x14ac:dyDescent="0.25">
      <c r="A119" s="7">
        <v>118</v>
      </c>
      <c r="B119" s="10">
        <v>1650</v>
      </c>
      <c r="C119" s="8"/>
      <c r="D119" s="10" t="s">
        <v>302</v>
      </c>
      <c r="E119" s="10" t="s">
        <v>3</v>
      </c>
      <c r="F119" s="11" t="s">
        <v>303</v>
      </c>
      <c r="G119" s="7" t="s">
        <v>20</v>
      </c>
      <c r="H119" s="7">
        <v>60</v>
      </c>
      <c r="I119" s="7" t="s">
        <v>38</v>
      </c>
      <c r="J119" s="12">
        <v>9</v>
      </c>
      <c r="K119" s="4"/>
      <c r="L119" s="4"/>
      <c r="M119" s="15">
        <f t="shared" si="2"/>
        <v>0</v>
      </c>
      <c r="N119" s="9">
        <v>23396.400000000001</v>
      </c>
      <c r="O119" s="9">
        <v>58491</v>
      </c>
      <c r="P119" s="9">
        <f t="shared" si="3"/>
        <v>0</v>
      </c>
    </row>
    <row r="120" spans="1:16" x14ac:dyDescent="0.25">
      <c r="A120" s="7">
        <v>119</v>
      </c>
      <c r="B120" s="10">
        <v>1572</v>
      </c>
      <c r="C120" s="8"/>
      <c r="D120" s="10" t="s">
        <v>304</v>
      </c>
      <c r="E120" s="10" t="s">
        <v>6</v>
      </c>
      <c r="F120" s="11" t="s">
        <v>305</v>
      </c>
      <c r="G120" s="7" t="s">
        <v>306</v>
      </c>
      <c r="H120" s="7">
        <v>28</v>
      </c>
      <c r="I120" s="7" t="s">
        <v>32</v>
      </c>
      <c r="J120" s="12">
        <v>18</v>
      </c>
      <c r="K120" s="4"/>
      <c r="L120" s="4"/>
      <c r="M120" s="15">
        <f t="shared" si="2"/>
        <v>0</v>
      </c>
      <c r="N120" s="9">
        <v>814665.60000000009</v>
      </c>
      <c r="O120" s="9">
        <v>2036664</v>
      </c>
      <c r="P120" s="9">
        <f t="shared" si="3"/>
        <v>0</v>
      </c>
    </row>
    <row r="121" spans="1:16" x14ac:dyDescent="0.25">
      <c r="A121" s="7">
        <v>120</v>
      </c>
      <c r="B121" s="10">
        <v>1205</v>
      </c>
      <c r="C121" s="8"/>
      <c r="D121" s="13" t="s">
        <v>307</v>
      </c>
      <c r="E121" s="13" t="s">
        <v>78</v>
      </c>
      <c r="F121" s="11" t="s">
        <v>308</v>
      </c>
      <c r="G121" s="7" t="s">
        <v>158</v>
      </c>
      <c r="H121" s="7">
        <v>112</v>
      </c>
      <c r="I121" s="7" t="s">
        <v>190</v>
      </c>
      <c r="J121" s="12">
        <v>5</v>
      </c>
      <c r="K121" s="4"/>
      <c r="L121" s="4"/>
      <c r="M121" s="15">
        <f t="shared" si="2"/>
        <v>0</v>
      </c>
      <c r="N121" s="9">
        <v>125983.86000000002</v>
      </c>
      <c r="O121" s="9">
        <v>314959.65000000002</v>
      </c>
      <c r="P121" s="9">
        <f t="shared" si="3"/>
        <v>0</v>
      </c>
    </row>
    <row r="122" spans="1:16" x14ac:dyDescent="0.25">
      <c r="A122" s="7">
        <v>121</v>
      </c>
      <c r="B122" s="10">
        <v>1524</v>
      </c>
      <c r="C122" s="8"/>
      <c r="D122" s="13" t="s">
        <v>29</v>
      </c>
      <c r="E122" s="13" t="s">
        <v>7</v>
      </c>
      <c r="F122" s="11" t="s">
        <v>25</v>
      </c>
      <c r="G122" s="7" t="s">
        <v>20</v>
      </c>
      <c r="H122" s="7">
        <v>50</v>
      </c>
      <c r="I122" s="7" t="s">
        <v>309</v>
      </c>
      <c r="J122" s="12">
        <v>28</v>
      </c>
      <c r="K122" s="4"/>
      <c r="L122" s="4"/>
      <c r="M122" s="15">
        <f t="shared" si="2"/>
        <v>0</v>
      </c>
      <c r="N122" s="9">
        <v>6160</v>
      </c>
      <c r="O122" s="9">
        <v>15400</v>
      </c>
      <c r="P122" s="9">
        <f t="shared" si="3"/>
        <v>0</v>
      </c>
    </row>
    <row r="123" spans="1:16" x14ac:dyDescent="0.25">
      <c r="A123" s="7">
        <v>122</v>
      </c>
      <c r="B123" s="10">
        <v>1651</v>
      </c>
      <c r="C123" s="8"/>
      <c r="D123" s="13" t="s">
        <v>310</v>
      </c>
      <c r="E123" s="13" t="s">
        <v>154</v>
      </c>
      <c r="F123" s="11" t="s">
        <v>310</v>
      </c>
      <c r="G123" s="7" t="s">
        <v>19</v>
      </c>
      <c r="H123" s="7">
        <v>5</v>
      </c>
      <c r="I123" s="7" t="s">
        <v>100</v>
      </c>
      <c r="J123" s="12">
        <v>7</v>
      </c>
      <c r="K123" s="4"/>
      <c r="L123" s="4"/>
      <c r="M123" s="15">
        <f t="shared" si="2"/>
        <v>0</v>
      </c>
      <c r="N123" s="9">
        <v>2926</v>
      </c>
      <c r="O123" s="9">
        <v>7315</v>
      </c>
      <c r="P123" s="9">
        <f t="shared" si="3"/>
        <v>0</v>
      </c>
    </row>
    <row r="124" spans="1:16" x14ac:dyDescent="0.25">
      <c r="A124" s="7">
        <v>123</v>
      </c>
      <c r="B124" s="10">
        <v>1556</v>
      </c>
      <c r="C124" s="8"/>
      <c r="D124" s="10" t="s">
        <v>311</v>
      </c>
      <c r="E124" s="10" t="s">
        <v>6</v>
      </c>
      <c r="F124" s="11" t="s">
        <v>312</v>
      </c>
      <c r="G124" s="7" t="s">
        <v>202</v>
      </c>
      <c r="H124" s="7">
        <v>30</v>
      </c>
      <c r="I124" s="7" t="s">
        <v>32</v>
      </c>
      <c r="J124" s="12">
        <v>12</v>
      </c>
      <c r="K124" s="4"/>
      <c r="L124" s="4"/>
      <c r="M124" s="15">
        <f t="shared" si="2"/>
        <v>0</v>
      </c>
      <c r="N124" s="9">
        <v>41922.432000000001</v>
      </c>
      <c r="O124" s="9">
        <v>104806.08</v>
      </c>
      <c r="P124" s="9">
        <f t="shared" si="3"/>
        <v>0</v>
      </c>
    </row>
    <row r="125" spans="1:16" x14ac:dyDescent="0.25">
      <c r="A125" s="7">
        <v>124</v>
      </c>
      <c r="B125" s="10">
        <v>1525</v>
      </c>
      <c r="C125" s="8"/>
      <c r="D125" s="10" t="s">
        <v>313</v>
      </c>
      <c r="E125" s="10" t="s">
        <v>314</v>
      </c>
      <c r="F125" s="11" t="s">
        <v>315</v>
      </c>
      <c r="G125" s="7" t="s">
        <v>316</v>
      </c>
      <c r="H125" s="7">
        <v>30</v>
      </c>
      <c r="I125" s="7" t="s">
        <v>32</v>
      </c>
      <c r="J125" s="12">
        <v>12</v>
      </c>
      <c r="K125" s="4"/>
      <c r="L125" s="4"/>
      <c r="M125" s="15">
        <f t="shared" si="2"/>
        <v>0</v>
      </c>
      <c r="N125" s="9">
        <v>7920</v>
      </c>
      <c r="O125" s="9">
        <v>19800</v>
      </c>
      <c r="P125" s="9">
        <f t="shared" si="3"/>
        <v>0</v>
      </c>
    </row>
    <row r="126" spans="1:16" x14ac:dyDescent="0.25">
      <c r="A126" s="7">
        <v>125</v>
      </c>
      <c r="B126" s="10">
        <v>1189</v>
      </c>
      <c r="C126" s="8"/>
      <c r="D126" s="10" t="s">
        <v>317</v>
      </c>
      <c r="E126" s="10" t="s">
        <v>58</v>
      </c>
      <c r="F126" s="11" t="s">
        <v>318</v>
      </c>
      <c r="G126" s="7" t="s">
        <v>319</v>
      </c>
      <c r="H126" s="7">
        <v>2</v>
      </c>
      <c r="I126" s="7" t="s">
        <v>70</v>
      </c>
      <c r="J126" s="12">
        <v>8</v>
      </c>
      <c r="K126" s="4"/>
      <c r="L126" s="4"/>
      <c r="M126" s="15">
        <f t="shared" si="2"/>
        <v>0</v>
      </c>
      <c r="N126" s="9">
        <v>84694.400000000009</v>
      </c>
      <c r="O126" s="9">
        <v>211736</v>
      </c>
      <c r="P126" s="9">
        <f t="shared" si="3"/>
        <v>0</v>
      </c>
    </row>
    <row r="127" spans="1:16" x14ac:dyDescent="0.25">
      <c r="A127" s="7">
        <v>126</v>
      </c>
      <c r="B127" s="10">
        <v>1249</v>
      </c>
      <c r="C127" s="8"/>
      <c r="D127" s="13" t="s">
        <v>320</v>
      </c>
      <c r="E127" s="13" t="s">
        <v>82</v>
      </c>
      <c r="F127" s="11" t="s">
        <v>321</v>
      </c>
      <c r="G127" s="7" t="s">
        <v>322</v>
      </c>
      <c r="H127" s="7">
        <v>4</v>
      </c>
      <c r="I127" s="7" t="s">
        <v>323</v>
      </c>
      <c r="J127" s="12">
        <v>11</v>
      </c>
      <c r="K127" s="4"/>
      <c r="L127" s="4"/>
      <c r="M127" s="15">
        <f t="shared" si="2"/>
        <v>0</v>
      </c>
      <c r="N127" s="9">
        <v>98780</v>
      </c>
      <c r="O127" s="9">
        <v>246950</v>
      </c>
      <c r="P127" s="9">
        <f t="shared" si="3"/>
        <v>0</v>
      </c>
    </row>
    <row r="128" spans="1:16" x14ac:dyDescent="0.25">
      <c r="A128" s="7">
        <v>127</v>
      </c>
      <c r="B128" s="10">
        <v>1190</v>
      </c>
      <c r="C128" s="8"/>
      <c r="D128" s="10" t="s">
        <v>320</v>
      </c>
      <c r="E128" s="10" t="s">
        <v>82</v>
      </c>
      <c r="F128" s="11" t="s">
        <v>321</v>
      </c>
      <c r="G128" s="7" t="s">
        <v>324</v>
      </c>
      <c r="H128" s="7">
        <v>4</v>
      </c>
      <c r="I128" s="7" t="s">
        <v>323</v>
      </c>
      <c r="J128" s="12">
        <v>1</v>
      </c>
      <c r="K128" s="4"/>
      <c r="L128" s="4"/>
      <c r="M128" s="15">
        <f t="shared" si="2"/>
        <v>0</v>
      </c>
      <c r="N128" s="9">
        <v>8980</v>
      </c>
      <c r="O128" s="9">
        <v>22450</v>
      </c>
      <c r="P128" s="9">
        <f t="shared" si="3"/>
        <v>0</v>
      </c>
    </row>
    <row r="129" spans="1:16" x14ac:dyDescent="0.25">
      <c r="A129" s="7">
        <v>128</v>
      </c>
      <c r="B129" s="10">
        <v>1248</v>
      </c>
      <c r="C129" s="8"/>
      <c r="D129" s="10" t="s">
        <v>320</v>
      </c>
      <c r="E129" s="10" t="s">
        <v>82</v>
      </c>
      <c r="F129" s="11" t="s">
        <v>321</v>
      </c>
      <c r="G129" s="7" t="s">
        <v>158</v>
      </c>
      <c r="H129" s="7">
        <v>1</v>
      </c>
      <c r="I129" s="7" t="s">
        <v>70</v>
      </c>
      <c r="J129" s="12">
        <v>1</v>
      </c>
      <c r="K129" s="4"/>
      <c r="L129" s="4"/>
      <c r="M129" s="15">
        <f t="shared" si="2"/>
        <v>0</v>
      </c>
      <c r="N129" s="9">
        <v>3889.6000000000004</v>
      </c>
      <c r="O129" s="9">
        <v>9724</v>
      </c>
      <c r="P129" s="9">
        <f t="shared" si="3"/>
        <v>0</v>
      </c>
    </row>
    <row r="130" spans="1:16" x14ac:dyDescent="0.25">
      <c r="A130" s="7">
        <v>129</v>
      </c>
      <c r="B130" s="10">
        <v>1247</v>
      </c>
      <c r="C130" s="8"/>
      <c r="D130" s="10" t="s">
        <v>320</v>
      </c>
      <c r="E130" s="10" t="s">
        <v>82</v>
      </c>
      <c r="F130" s="11" t="s">
        <v>321</v>
      </c>
      <c r="G130" s="7" t="s">
        <v>180</v>
      </c>
      <c r="H130" s="7">
        <v>1</v>
      </c>
      <c r="I130" s="7" t="s">
        <v>70</v>
      </c>
      <c r="J130" s="12">
        <v>1</v>
      </c>
      <c r="K130" s="4"/>
      <c r="L130" s="4"/>
      <c r="M130" s="15">
        <f t="shared" si="2"/>
        <v>0</v>
      </c>
      <c r="N130" s="9">
        <v>1560</v>
      </c>
      <c r="O130" s="9">
        <v>3900</v>
      </c>
      <c r="P130" s="9">
        <f t="shared" si="3"/>
        <v>0</v>
      </c>
    </row>
    <row r="131" spans="1:16" x14ac:dyDescent="0.25">
      <c r="A131" s="7">
        <v>130</v>
      </c>
      <c r="B131" s="10">
        <v>1542</v>
      </c>
      <c r="C131" s="8"/>
      <c r="D131" s="10" t="s">
        <v>325</v>
      </c>
      <c r="E131" s="10" t="s">
        <v>3</v>
      </c>
      <c r="F131" s="11" t="s">
        <v>326</v>
      </c>
      <c r="G131" s="7" t="s">
        <v>327</v>
      </c>
      <c r="H131" s="7">
        <v>28</v>
      </c>
      <c r="I131" s="7" t="s">
        <v>32</v>
      </c>
      <c r="J131" s="12">
        <v>12</v>
      </c>
      <c r="K131" s="4"/>
      <c r="L131" s="4"/>
      <c r="M131" s="15">
        <f t="shared" ref="M131:M138" si="4">K131+L131</f>
        <v>0</v>
      </c>
      <c r="N131" s="9">
        <v>50251.200000000004</v>
      </c>
      <c r="O131" s="9">
        <v>125628</v>
      </c>
      <c r="P131" s="9">
        <f t="shared" ref="P131:P138" si="5">M131*J131</f>
        <v>0</v>
      </c>
    </row>
    <row r="132" spans="1:16" x14ac:dyDescent="0.25">
      <c r="A132" s="7">
        <v>131</v>
      </c>
      <c r="B132" s="10">
        <v>1663</v>
      </c>
      <c r="C132" s="8"/>
      <c r="D132" s="10" t="s">
        <v>328</v>
      </c>
      <c r="E132" s="10" t="s">
        <v>329</v>
      </c>
      <c r="F132" s="11" t="s">
        <v>330</v>
      </c>
      <c r="G132" s="7" t="s">
        <v>331</v>
      </c>
      <c r="H132" s="7">
        <v>1</v>
      </c>
      <c r="I132" s="7" t="s">
        <v>222</v>
      </c>
      <c r="J132" s="12">
        <v>67</v>
      </c>
      <c r="K132" s="4"/>
      <c r="L132" s="4"/>
      <c r="M132" s="15">
        <f>K132+L132</f>
        <v>0</v>
      </c>
      <c r="N132" s="9">
        <v>104520</v>
      </c>
      <c r="O132" s="9">
        <v>261300</v>
      </c>
      <c r="P132" s="9">
        <f t="shared" si="5"/>
        <v>0</v>
      </c>
    </row>
    <row r="133" spans="1:16" x14ac:dyDescent="0.25">
      <c r="A133" s="7">
        <v>132</v>
      </c>
      <c r="B133" s="10">
        <v>1662</v>
      </c>
      <c r="C133" s="8"/>
      <c r="D133" s="10" t="s">
        <v>332</v>
      </c>
      <c r="E133" s="10" t="s">
        <v>333</v>
      </c>
      <c r="F133" s="11" t="s">
        <v>330</v>
      </c>
      <c r="G133" s="7" t="s">
        <v>331</v>
      </c>
      <c r="H133" s="7">
        <v>1</v>
      </c>
      <c r="I133" s="7" t="s">
        <v>222</v>
      </c>
      <c r="J133" s="12">
        <v>5</v>
      </c>
      <c r="K133" s="4"/>
      <c r="L133" s="4"/>
      <c r="M133" s="15">
        <f t="shared" si="4"/>
        <v>0</v>
      </c>
      <c r="N133" s="9">
        <v>8400</v>
      </c>
      <c r="O133" s="9">
        <v>21000</v>
      </c>
      <c r="P133" s="9">
        <f t="shared" si="5"/>
        <v>0</v>
      </c>
    </row>
    <row r="134" spans="1:16" x14ac:dyDescent="0.25">
      <c r="A134" s="7">
        <v>133</v>
      </c>
      <c r="B134" s="10">
        <v>346</v>
      </c>
      <c r="C134" s="8"/>
      <c r="D134" s="13" t="s">
        <v>334</v>
      </c>
      <c r="E134" s="13" t="s">
        <v>82</v>
      </c>
      <c r="F134" s="11" t="s">
        <v>335</v>
      </c>
      <c r="G134" s="7" t="s">
        <v>336</v>
      </c>
      <c r="H134" s="7">
        <v>1</v>
      </c>
      <c r="I134" s="7" t="s">
        <v>5</v>
      </c>
      <c r="J134" s="12">
        <v>61</v>
      </c>
      <c r="K134" s="4"/>
      <c r="L134" s="4"/>
      <c r="M134" s="15">
        <f t="shared" si="4"/>
        <v>0</v>
      </c>
      <c r="N134" s="9">
        <v>1060270.28</v>
      </c>
      <c r="O134" s="9">
        <v>2650675.6999999997</v>
      </c>
      <c r="P134" s="9">
        <f t="shared" si="5"/>
        <v>0</v>
      </c>
    </row>
    <row r="135" spans="1:16" x14ac:dyDescent="0.25">
      <c r="A135" s="7">
        <v>134</v>
      </c>
      <c r="B135" s="10">
        <v>1529</v>
      </c>
      <c r="C135" s="8"/>
      <c r="D135" s="10" t="s">
        <v>337</v>
      </c>
      <c r="E135" s="10" t="s">
        <v>177</v>
      </c>
      <c r="F135" s="11" t="s">
        <v>338</v>
      </c>
      <c r="G135" s="7" t="s">
        <v>339</v>
      </c>
      <c r="H135" s="7">
        <v>1</v>
      </c>
      <c r="I135" s="7" t="s">
        <v>70</v>
      </c>
      <c r="J135" s="12">
        <v>3</v>
      </c>
      <c r="K135" s="4"/>
      <c r="L135" s="4"/>
      <c r="M135" s="15">
        <f>K135+L135</f>
        <v>0</v>
      </c>
      <c r="N135" s="9">
        <v>11736</v>
      </c>
      <c r="O135" s="9">
        <v>29340</v>
      </c>
      <c r="P135" s="9">
        <f t="shared" si="5"/>
        <v>0</v>
      </c>
    </row>
    <row r="136" spans="1:16" x14ac:dyDescent="0.25">
      <c r="A136" s="7">
        <v>135</v>
      </c>
      <c r="B136" s="10">
        <v>360</v>
      </c>
      <c r="C136" s="8"/>
      <c r="D136" s="10" t="s">
        <v>340</v>
      </c>
      <c r="E136" s="10" t="s">
        <v>143</v>
      </c>
      <c r="F136" s="11" t="s">
        <v>341</v>
      </c>
      <c r="G136" s="7" t="s">
        <v>20</v>
      </c>
      <c r="H136" s="7">
        <v>1</v>
      </c>
      <c r="I136" s="7" t="s">
        <v>70</v>
      </c>
      <c r="J136" s="12">
        <v>11</v>
      </c>
      <c r="K136" s="4"/>
      <c r="L136" s="4"/>
      <c r="M136" s="15">
        <f t="shared" si="4"/>
        <v>0</v>
      </c>
      <c r="N136" s="9">
        <v>665.28</v>
      </c>
      <c r="O136" s="9">
        <v>1663.1999999999998</v>
      </c>
      <c r="P136" s="9">
        <f t="shared" si="5"/>
        <v>0</v>
      </c>
    </row>
    <row r="137" spans="1:16" x14ac:dyDescent="0.25">
      <c r="A137" s="7">
        <v>136</v>
      </c>
      <c r="B137" s="10">
        <v>1661</v>
      </c>
      <c r="C137" s="8"/>
      <c r="D137" s="10" t="s">
        <v>341</v>
      </c>
      <c r="E137" s="10" t="s">
        <v>154</v>
      </c>
      <c r="F137" s="11" t="s">
        <v>341</v>
      </c>
      <c r="G137" s="7" t="s">
        <v>20</v>
      </c>
      <c r="H137" s="7">
        <v>1</v>
      </c>
      <c r="I137" s="7" t="s">
        <v>70</v>
      </c>
      <c r="J137" s="12">
        <v>3</v>
      </c>
      <c r="K137" s="4"/>
      <c r="L137" s="4"/>
      <c r="M137" s="15">
        <f t="shared" si="4"/>
        <v>0</v>
      </c>
      <c r="N137" s="9">
        <v>528</v>
      </c>
      <c r="O137" s="9">
        <v>1320</v>
      </c>
      <c r="P137" s="9">
        <f t="shared" si="5"/>
        <v>0</v>
      </c>
    </row>
    <row r="138" spans="1:16" x14ac:dyDescent="0.25">
      <c r="A138" s="7">
        <v>137</v>
      </c>
      <c r="B138" s="10">
        <v>1539</v>
      </c>
      <c r="C138" s="8"/>
      <c r="D138" s="10" t="s">
        <v>342</v>
      </c>
      <c r="E138" s="10" t="s">
        <v>343</v>
      </c>
      <c r="F138" s="11" t="s">
        <v>344</v>
      </c>
      <c r="G138" s="7" t="s">
        <v>182</v>
      </c>
      <c r="H138" s="7">
        <v>14</v>
      </c>
      <c r="I138" s="7" t="s">
        <v>32</v>
      </c>
      <c r="J138" s="12">
        <v>48</v>
      </c>
      <c r="K138" s="4"/>
      <c r="L138" s="4"/>
      <c r="M138" s="15">
        <f t="shared" si="4"/>
        <v>0</v>
      </c>
      <c r="N138" s="9">
        <v>27453.312000000002</v>
      </c>
      <c r="O138" s="9">
        <v>68633.279999999999</v>
      </c>
      <c r="P138" s="9">
        <f t="shared" si="5"/>
        <v>0</v>
      </c>
    </row>
  </sheetData>
  <sheetProtection algorithmName="SHA-512" hashValue="s4O+xLZ4wmvLIyFrlQyGfipmoYbeRsj7ItSSzcbA9+LnQcp8sLD1P9SWtkg0HNGoBSjXFZmtgT6XNQu4o31prQ==" saltValue="ABgy9tzxRQxayfXm2o1LfA==" spinCount="100000" sheet="1" objects="1" scenarios="1"/>
  <mergeCells count="1">
    <mergeCell ref="H1:I1"/>
  </mergeCells>
  <conditionalFormatting sqref="B1:C1">
    <cfRule type="duplicateValues" dxfId="8" priority="97"/>
  </conditionalFormatting>
  <conditionalFormatting sqref="B1:C1">
    <cfRule type="duplicateValues" dxfId="7" priority="98"/>
  </conditionalFormatting>
  <conditionalFormatting sqref="A1">
    <cfRule type="duplicateValues" dxfId="6" priority="45"/>
  </conditionalFormatting>
  <conditionalFormatting sqref="A1">
    <cfRule type="duplicateValues" dxfId="5" priority="46"/>
  </conditionalFormatting>
  <conditionalFormatting sqref="C8">
    <cfRule type="duplicateValues" dxfId="4" priority="1"/>
  </conditionalFormatting>
  <conditionalFormatting sqref="B8">
    <cfRule type="duplicateValues" dxfId="3" priority="2"/>
  </conditionalFormatting>
  <conditionalFormatting sqref="C2:C8">
    <cfRule type="duplicateValues" dxfId="2" priority="3"/>
  </conditionalFormatting>
  <conditionalFormatting sqref="A2:A138">
    <cfRule type="duplicateValues" dxfId="1" priority="4"/>
  </conditionalFormatting>
  <conditionalFormatting sqref="B2:B8">
    <cfRule type="duplicateValues" dxfId="0" priority="5"/>
  </conditionalFormatting>
  <pageMargins left="0.25" right="0.25" top="0.75" bottom="0.75" header="0.3" footer="0.3"/>
  <pageSetup paperSize="5" scale="50" fitToHeight="0" orientation="landscape" r:id="rId1"/>
  <headerFooter>
    <oddHeader>&amp;C&amp;"-,Negrita"INSTITUTO MUNICIPAL DE PENSIONES&amp;"-,Normal"
Licitación Publica Presencial  IMPE/LP/16/2020
Anexo H - Propuesta Económica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</vt:lpstr>
      <vt:lpstr>PE!Títulos_a_imprimir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2020-11-25T16:23:54Z</cp:lastPrinted>
  <dcterms:created xsi:type="dcterms:W3CDTF">2020-01-16T16:28:20Z</dcterms:created>
  <dcterms:modified xsi:type="dcterms:W3CDTF">2020-11-25T16:23:59Z</dcterms:modified>
</cp:coreProperties>
</file>